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" yWindow="-12" windowWidth="17328" windowHeight="3696"/>
  </bookViews>
  <sheets>
    <sheet name="破紀錄彙整" sheetId="34" r:id="rId1"/>
    <sheet name="破紀錄一覽表" sheetId="35" r:id="rId2"/>
    <sheet name="100自" sheetId="33" r:id="rId3"/>
    <sheet name="100蛙" sheetId="40" r:id="rId4"/>
    <sheet name="100仰" sheetId="41" r:id="rId5"/>
    <sheet name="100蝶" sheetId="42" r:id="rId6"/>
    <sheet name="50蝶" sheetId="39" r:id="rId7"/>
    <sheet name="50仰" sheetId="37" r:id="rId8"/>
    <sheet name="50蛙" sheetId="38" r:id="rId9"/>
    <sheet name="50自" sheetId="36" r:id="rId10"/>
    <sheet name="接力" sheetId="2" r:id="rId11"/>
    <sheet name="獎項" sheetId="43" state="hidden" r:id="rId12"/>
  </sheets>
  <definedNames>
    <definedName name="_xlnm._FilterDatabase" localSheetId="2" hidden="1">'100自'!$A$1:$J$1</definedName>
    <definedName name="_xlnm.Print_Titles" localSheetId="2">'100自'!$1:$1</definedName>
    <definedName name="_xlnm.Print_Titles" localSheetId="1">破紀錄一覽表!$2:$2</definedName>
  </definedNames>
  <calcPr calcId="125725"/>
</workbook>
</file>

<file path=xl/calcChain.xml><?xml version="1.0" encoding="utf-8"?>
<calcChain xmlns="http://schemas.openxmlformats.org/spreadsheetml/2006/main">
  <c r="A28" i="2"/>
  <c r="A27"/>
  <c r="A26"/>
  <c r="A25"/>
  <c r="A24"/>
  <c r="A22"/>
  <c r="A35" l="1"/>
  <c r="A34"/>
  <c r="A33"/>
  <c r="A32"/>
  <c r="A31"/>
  <c r="A30"/>
  <c r="A50" l="1"/>
  <c r="A49"/>
  <c r="A46"/>
  <c r="A45"/>
  <c r="A44"/>
  <c r="A43"/>
  <c r="A41" l="1"/>
  <c r="A40"/>
  <c r="A39"/>
  <c r="A38"/>
  <c r="A37"/>
  <c r="A13" l="1"/>
  <c r="A12"/>
  <c r="A10"/>
  <c r="A9"/>
  <c r="A8"/>
  <c r="A7"/>
  <c r="A5" l="1"/>
  <c r="A4"/>
  <c r="A3"/>
  <c r="A2"/>
  <c r="A20" l="1"/>
  <c r="A19"/>
  <c r="A17"/>
  <c r="A15"/>
  <c r="J59" i="36" l="1"/>
  <c r="I59"/>
  <c r="A59"/>
  <c r="J58"/>
  <c r="I58"/>
  <c r="A58"/>
  <c r="J57"/>
  <c r="I57"/>
  <c r="A57"/>
  <c r="J68" l="1"/>
  <c r="I68"/>
  <c r="A68"/>
  <c r="J67"/>
  <c r="I67"/>
  <c r="A67"/>
  <c r="J65"/>
  <c r="I65"/>
  <c r="A65"/>
  <c r="J64"/>
  <c r="I64"/>
  <c r="A64"/>
  <c r="J63"/>
  <c r="I63"/>
  <c r="A63"/>
  <c r="J62"/>
  <c r="I62"/>
  <c r="A62"/>
  <c r="J61"/>
  <c r="I61"/>
  <c r="A61"/>
  <c r="J87" l="1"/>
  <c r="J100"/>
  <c r="I100"/>
  <c r="J99"/>
  <c r="I99"/>
  <c r="J98"/>
  <c r="I98"/>
  <c r="J97"/>
  <c r="I97"/>
  <c r="J96"/>
  <c r="J95"/>
  <c r="I95"/>
  <c r="A95"/>
  <c r="J94"/>
  <c r="I94"/>
  <c r="A94"/>
  <c r="J93"/>
  <c r="I93"/>
  <c r="A93"/>
  <c r="J92"/>
  <c r="I92"/>
  <c r="A92"/>
  <c r="J91"/>
  <c r="I91"/>
  <c r="A91"/>
  <c r="J90"/>
  <c r="I90"/>
  <c r="A90"/>
  <c r="J89"/>
  <c r="I89"/>
  <c r="A89"/>
  <c r="J88"/>
  <c r="I88"/>
  <c r="A88"/>
  <c r="A87"/>
  <c r="J77" l="1"/>
  <c r="I77"/>
  <c r="J76"/>
  <c r="I76"/>
  <c r="A76"/>
  <c r="J75"/>
  <c r="I75"/>
  <c r="A75"/>
  <c r="J74"/>
  <c r="I74"/>
  <c r="A74"/>
  <c r="J73"/>
  <c r="I73"/>
  <c r="A73"/>
  <c r="J72"/>
  <c r="I72"/>
  <c r="A72"/>
  <c r="J71"/>
  <c r="I71"/>
  <c r="A71"/>
  <c r="J70"/>
  <c r="I70"/>
  <c r="A70"/>
  <c r="J85" l="1"/>
  <c r="I85"/>
  <c r="J84"/>
  <c r="I84"/>
  <c r="J83"/>
  <c r="I83"/>
  <c r="A83"/>
  <c r="J82"/>
  <c r="I82"/>
  <c r="A82"/>
  <c r="J81"/>
  <c r="I81"/>
  <c r="A81"/>
  <c r="J80"/>
  <c r="I80"/>
  <c r="A80"/>
  <c r="J79"/>
  <c r="I79"/>
  <c r="A79"/>
  <c r="J106" l="1"/>
  <c r="I106"/>
  <c r="J105"/>
  <c r="I105"/>
  <c r="A105"/>
  <c r="J104"/>
  <c r="I104"/>
  <c r="A104"/>
  <c r="J103"/>
  <c r="I103"/>
  <c r="A103"/>
  <c r="J102"/>
  <c r="I102"/>
  <c r="A102"/>
  <c r="J123" l="1"/>
  <c r="I123"/>
  <c r="A123"/>
  <c r="J122"/>
  <c r="I122"/>
  <c r="A122"/>
  <c r="J121"/>
  <c r="I121"/>
  <c r="A121"/>
  <c r="J120"/>
  <c r="I120"/>
  <c r="A120"/>
  <c r="J151" l="1"/>
  <c r="I151"/>
  <c r="A151"/>
  <c r="J150"/>
  <c r="I150"/>
  <c r="A150"/>
  <c r="J149"/>
  <c r="I149"/>
  <c r="A149"/>
  <c r="J148"/>
  <c r="I148"/>
  <c r="A148"/>
  <c r="J147"/>
  <c r="I147"/>
  <c r="A147"/>
  <c r="J146"/>
  <c r="I146"/>
  <c r="A146"/>
  <c r="J145"/>
  <c r="I145"/>
  <c r="A145"/>
  <c r="J144"/>
  <c r="I144"/>
  <c r="A144"/>
  <c r="J143"/>
  <c r="I143"/>
  <c r="A143"/>
  <c r="J118" l="1"/>
  <c r="I118"/>
  <c r="J117"/>
  <c r="I117"/>
  <c r="J116"/>
  <c r="I116"/>
  <c r="A116"/>
  <c r="J115"/>
  <c r="I115"/>
  <c r="A115"/>
  <c r="J114"/>
  <c r="I114"/>
  <c r="A114"/>
  <c r="J113"/>
  <c r="I113"/>
  <c r="A113"/>
  <c r="J112"/>
  <c r="I112"/>
  <c r="A112"/>
  <c r="J111"/>
  <c r="I111"/>
  <c r="A111"/>
  <c r="J110"/>
  <c r="I110"/>
  <c r="A110"/>
  <c r="J109"/>
  <c r="I109"/>
  <c r="A109"/>
  <c r="J108"/>
  <c r="I108"/>
  <c r="A108"/>
  <c r="J141" l="1"/>
  <c r="I141"/>
  <c r="A141"/>
  <c r="J140"/>
  <c r="I140"/>
  <c r="A140"/>
  <c r="J139"/>
  <c r="I139"/>
  <c r="A139"/>
  <c r="J138"/>
  <c r="I138"/>
  <c r="A138"/>
  <c r="J137"/>
  <c r="I137"/>
  <c r="A137"/>
  <c r="J135"/>
  <c r="I135"/>
  <c r="A135"/>
  <c r="J134"/>
  <c r="I134"/>
  <c r="A134"/>
  <c r="J133"/>
  <c r="I133"/>
  <c r="A133"/>
  <c r="J132"/>
  <c r="I132"/>
  <c r="A132"/>
  <c r="J131"/>
  <c r="I131"/>
  <c r="A131"/>
  <c r="J129"/>
  <c r="I129"/>
  <c r="A129"/>
  <c r="J128"/>
  <c r="I128"/>
  <c r="A128"/>
  <c r="J127"/>
  <c r="I127"/>
  <c r="A127"/>
  <c r="J126"/>
  <c r="I126"/>
  <c r="A126"/>
  <c r="J125"/>
  <c r="I125"/>
  <c r="A125"/>
  <c r="J11" l="1"/>
  <c r="I11"/>
  <c r="A11"/>
  <c r="J10"/>
  <c r="I10"/>
  <c r="A10"/>
  <c r="J9"/>
  <c r="I9"/>
  <c r="A9"/>
  <c r="J8"/>
  <c r="I8"/>
  <c r="A8"/>
  <c r="J6"/>
  <c r="I6"/>
  <c r="A6"/>
  <c r="J4"/>
  <c r="I4"/>
  <c r="A4"/>
  <c r="J3"/>
  <c r="I3"/>
  <c r="A3"/>
  <c r="J2"/>
  <c r="I2"/>
  <c r="A2"/>
  <c r="J39" l="1"/>
  <c r="I39"/>
  <c r="J38"/>
  <c r="I38"/>
  <c r="J37"/>
  <c r="I37"/>
  <c r="J36"/>
  <c r="I36"/>
  <c r="J35"/>
  <c r="I35"/>
  <c r="A35"/>
  <c r="J34"/>
  <c r="I34"/>
  <c r="A34"/>
  <c r="J33"/>
  <c r="I33"/>
  <c r="A33"/>
  <c r="J32"/>
  <c r="I32"/>
  <c r="A32"/>
  <c r="J47" l="1"/>
  <c r="I47"/>
  <c r="J46"/>
  <c r="I46"/>
  <c r="A46"/>
  <c r="J44"/>
  <c r="I44"/>
  <c r="A44"/>
  <c r="J43"/>
  <c r="I43"/>
  <c r="A43"/>
  <c r="J42"/>
  <c r="I42"/>
  <c r="A42"/>
  <c r="J41"/>
  <c r="I41"/>
  <c r="A41"/>
  <c r="J55" l="1"/>
  <c r="I55"/>
  <c r="A55"/>
  <c r="J54"/>
  <c r="I54"/>
  <c r="A54"/>
  <c r="J53"/>
  <c r="I53"/>
  <c r="A53"/>
  <c r="J52"/>
  <c r="I52"/>
  <c r="A52"/>
  <c r="J51"/>
  <c r="I51"/>
  <c r="A51"/>
  <c r="J50"/>
  <c r="I50"/>
  <c r="A50"/>
  <c r="J49"/>
  <c r="I49"/>
  <c r="A49"/>
  <c r="J30" l="1"/>
  <c r="I30"/>
  <c r="A30"/>
  <c r="J28"/>
  <c r="I28"/>
  <c r="A28"/>
  <c r="J26"/>
  <c r="I26"/>
  <c r="J25"/>
  <c r="I25"/>
  <c r="A25"/>
  <c r="J24"/>
  <c r="I24"/>
  <c r="A24"/>
  <c r="J23"/>
  <c r="I23"/>
  <c r="A23"/>
  <c r="J21" l="1"/>
  <c r="I21"/>
  <c r="A21"/>
  <c r="J20"/>
  <c r="I20"/>
  <c r="A20"/>
  <c r="J19"/>
  <c r="I19"/>
  <c r="A19"/>
  <c r="J17"/>
  <c r="I17"/>
  <c r="J16"/>
  <c r="I16"/>
  <c r="A16"/>
  <c r="J15"/>
  <c r="I15"/>
  <c r="A15"/>
  <c r="J14"/>
  <c r="I14"/>
  <c r="A14"/>
  <c r="J13"/>
  <c r="I13"/>
  <c r="A13"/>
  <c r="J42" i="38" l="1"/>
  <c r="I42"/>
  <c r="A42"/>
  <c r="J41"/>
  <c r="I41"/>
  <c r="A41"/>
  <c r="J40"/>
  <c r="I40"/>
  <c r="A40"/>
  <c r="J39"/>
  <c r="I39"/>
  <c r="A39"/>
  <c r="J38"/>
  <c r="I38"/>
  <c r="A38"/>
  <c r="I36"/>
  <c r="A36"/>
  <c r="J34"/>
  <c r="I34"/>
  <c r="A34"/>
  <c r="J33"/>
  <c r="I33"/>
  <c r="A33"/>
  <c r="J32"/>
  <c r="I32"/>
  <c r="A32"/>
  <c r="J30"/>
  <c r="I30"/>
  <c r="A30"/>
  <c r="J29"/>
  <c r="I29"/>
  <c r="A29"/>
  <c r="J27"/>
  <c r="I27"/>
  <c r="A27"/>
  <c r="J25"/>
  <c r="I25"/>
  <c r="J24"/>
  <c r="I24"/>
  <c r="A24"/>
  <c r="J23"/>
  <c r="I23"/>
  <c r="A23"/>
  <c r="J22"/>
  <c r="I22"/>
  <c r="A22"/>
  <c r="J20"/>
  <c r="I20"/>
  <c r="A20"/>
  <c r="J19"/>
  <c r="I19"/>
  <c r="A19"/>
  <c r="J18"/>
  <c r="I18"/>
  <c r="A18"/>
  <c r="J17"/>
  <c r="I17"/>
  <c r="A17"/>
  <c r="J15"/>
  <c r="I15"/>
  <c r="A15"/>
  <c r="J14"/>
  <c r="I14"/>
  <c r="A14"/>
  <c r="J13"/>
  <c r="I13"/>
  <c r="A13"/>
  <c r="J11"/>
  <c r="I11"/>
  <c r="J10"/>
  <c r="I10"/>
  <c r="J9"/>
  <c r="I9"/>
  <c r="A9"/>
  <c r="J8"/>
  <c r="I8"/>
  <c r="A8"/>
  <c r="J6"/>
  <c r="I6"/>
  <c r="A6"/>
  <c r="J5"/>
  <c r="I5"/>
  <c r="A5"/>
  <c r="J3"/>
  <c r="I3"/>
  <c r="A3"/>
  <c r="J2"/>
  <c r="I2"/>
  <c r="A2"/>
  <c r="J73" l="1"/>
  <c r="I73"/>
  <c r="J72"/>
  <c r="I72"/>
  <c r="A72"/>
  <c r="J71"/>
  <c r="I71"/>
  <c r="A71"/>
  <c r="J70"/>
  <c r="I70"/>
  <c r="A70"/>
  <c r="J69"/>
  <c r="I69"/>
  <c r="A69"/>
  <c r="J68"/>
  <c r="I68"/>
  <c r="A68"/>
  <c r="J67"/>
  <c r="I67"/>
  <c r="A67"/>
  <c r="J51" l="1"/>
  <c r="I51"/>
  <c r="A51"/>
  <c r="J50"/>
  <c r="I50"/>
  <c r="A50"/>
  <c r="J49"/>
  <c r="I49"/>
  <c r="A49"/>
  <c r="J47"/>
  <c r="I47"/>
  <c r="A47"/>
  <c r="J46"/>
  <c r="I46"/>
  <c r="A46"/>
  <c r="J44"/>
  <c r="I44"/>
  <c r="A44"/>
  <c r="J54" l="1"/>
  <c r="I54"/>
  <c r="A54"/>
  <c r="J53"/>
  <c r="I53"/>
  <c r="A53"/>
  <c r="J65" l="1"/>
  <c r="I65"/>
  <c r="J64"/>
  <c r="I64"/>
  <c r="J63"/>
  <c r="I63"/>
  <c r="A63"/>
  <c r="J62"/>
  <c r="I62"/>
  <c r="A62"/>
  <c r="J61"/>
  <c r="I61"/>
  <c r="A61"/>
  <c r="J60"/>
  <c r="I60"/>
  <c r="A60"/>
  <c r="J59"/>
  <c r="I59"/>
  <c r="A59"/>
  <c r="J58"/>
  <c r="I58"/>
  <c r="A58"/>
  <c r="J57"/>
  <c r="I57"/>
  <c r="A57"/>
  <c r="J56"/>
  <c r="I56"/>
  <c r="A56"/>
  <c r="J95" l="1"/>
  <c r="I95"/>
  <c r="J94"/>
  <c r="I94"/>
  <c r="A94"/>
  <c r="J93"/>
  <c r="I93"/>
  <c r="A93"/>
  <c r="J92"/>
  <c r="I92"/>
  <c r="A92"/>
  <c r="J91"/>
  <c r="I91"/>
  <c r="A91"/>
  <c r="J89"/>
  <c r="I89"/>
  <c r="J88"/>
  <c r="I88"/>
  <c r="A88"/>
  <c r="J87"/>
  <c r="I87"/>
  <c r="A87"/>
  <c r="J86"/>
  <c r="I86"/>
  <c r="A86"/>
  <c r="J85"/>
  <c r="I85"/>
  <c r="A85"/>
  <c r="J84"/>
  <c r="I84"/>
  <c r="A84"/>
  <c r="J83"/>
  <c r="I83"/>
  <c r="A83"/>
  <c r="J82"/>
  <c r="I82"/>
  <c r="A82"/>
  <c r="J80"/>
  <c r="I80"/>
  <c r="A80"/>
  <c r="J79"/>
  <c r="I79"/>
  <c r="A79"/>
  <c r="J78"/>
  <c r="I78"/>
  <c r="A78"/>
  <c r="J76"/>
  <c r="I76"/>
  <c r="A76"/>
  <c r="J75"/>
  <c r="I75"/>
  <c r="A75"/>
  <c r="J105" l="1"/>
  <c r="I105"/>
  <c r="A105"/>
  <c r="J104"/>
  <c r="I104"/>
  <c r="A104"/>
  <c r="J103"/>
  <c r="I103"/>
  <c r="A103"/>
  <c r="J111" l="1"/>
  <c r="I111"/>
  <c r="A111"/>
  <c r="J110"/>
  <c r="I110"/>
  <c r="A110"/>
  <c r="J109"/>
  <c r="I109"/>
  <c r="A109"/>
  <c r="J108"/>
  <c r="I108"/>
  <c r="A108"/>
  <c r="J107"/>
  <c r="I107"/>
  <c r="A107"/>
  <c r="J101" l="1"/>
  <c r="I101"/>
  <c r="A101"/>
  <c r="J100"/>
  <c r="I100"/>
  <c r="A100"/>
  <c r="J99"/>
  <c r="I99"/>
  <c r="A99"/>
  <c r="J98"/>
  <c r="I98"/>
  <c r="A98"/>
  <c r="J97"/>
  <c r="I97"/>
  <c r="A97"/>
  <c r="J36" i="37" l="1"/>
  <c r="I36"/>
  <c r="A36"/>
  <c r="J35"/>
  <c r="I35"/>
  <c r="A35"/>
  <c r="J34"/>
  <c r="I34"/>
  <c r="A34"/>
  <c r="J33"/>
  <c r="I33"/>
  <c r="A33"/>
  <c r="J31"/>
  <c r="I31"/>
  <c r="A31"/>
  <c r="J30"/>
  <c r="I30"/>
  <c r="A30"/>
  <c r="J44" l="1"/>
  <c r="I44"/>
  <c r="A44"/>
  <c r="J43"/>
  <c r="I43"/>
  <c r="A43"/>
  <c r="J41"/>
  <c r="I41"/>
  <c r="J40"/>
  <c r="I40"/>
  <c r="A40"/>
  <c r="J39"/>
  <c r="I39"/>
  <c r="A39"/>
  <c r="J38"/>
  <c r="I38"/>
  <c r="A38"/>
  <c r="J60" l="1"/>
  <c r="I60"/>
  <c r="A60"/>
  <c r="J58"/>
  <c r="I58"/>
  <c r="A58"/>
  <c r="J57"/>
  <c r="I57"/>
  <c r="A57"/>
  <c r="J56"/>
  <c r="I56"/>
  <c r="A56"/>
  <c r="J55"/>
  <c r="I55"/>
  <c r="A55"/>
  <c r="J54"/>
  <c r="I54"/>
  <c r="A54"/>
  <c r="J52" l="1"/>
  <c r="I52"/>
  <c r="A52"/>
  <c r="J51"/>
  <c r="I51"/>
  <c r="A51"/>
  <c r="J50"/>
  <c r="I50"/>
  <c r="A50"/>
  <c r="J48"/>
  <c r="A48"/>
  <c r="J47"/>
  <c r="I47"/>
  <c r="A47"/>
  <c r="J46"/>
  <c r="A46"/>
  <c r="J69" l="1"/>
  <c r="I69"/>
  <c r="J68"/>
  <c r="I68"/>
  <c r="A68"/>
  <c r="J66"/>
  <c r="I66"/>
  <c r="A66"/>
  <c r="J64"/>
  <c r="I64"/>
  <c r="A64"/>
  <c r="J62"/>
  <c r="I62"/>
  <c r="A62"/>
  <c r="J8" l="1"/>
  <c r="I8"/>
  <c r="A8"/>
  <c r="J7"/>
  <c r="I7"/>
  <c r="A7"/>
  <c r="J6"/>
  <c r="I6"/>
  <c r="A6"/>
  <c r="J5"/>
  <c r="I5"/>
  <c r="A5"/>
  <c r="J3"/>
  <c r="I3"/>
  <c r="A3"/>
  <c r="J2"/>
  <c r="I2"/>
  <c r="A2"/>
  <c r="J28" l="1"/>
  <c r="I28"/>
  <c r="A28"/>
  <c r="J27"/>
  <c r="I27"/>
  <c r="A27"/>
  <c r="J25"/>
  <c r="I25"/>
  <c r="J24"/>
  <c r="I24"/>
  <c r="A24"/>
  <c r="J23"/>
  <c r="I23"/>
  <c r="A23"/>
  <c r="J21"/>
  <c r="I21"/>
  <c r="J20"/>
  <c r="I20"/>
  <c r="A20"/>
  <c r="J41" i="39" l="1"/>
  <c r="I41"/>
  <c r="A41"/>
  <c r="J40"/>
  <c r="I40"/>
  <c r="A40"/>
  <c r="J39"/>
  <c r="I39"/>
  <c r="A39"/>
  <c r="J37"/>
  <c r="I37"/>
  <c r="A37"/>
  <c r="J56" l="1"/>
  <c r="I56"/>
  <c r="J55"/>
  <c r="I55"/>
  <c r="J54"/>
  <c r="I54"/>
  <c r="A54"/>
  <c r="J53"/>
  <c r="I53"/>
  <c r="A53"/>
  <c r="J52"/>
  <c r="I52"/>
  <c r="A52"/>
  <c r="J51"/>
  <c r="I51"/>
  <c r="A51"/>
  <c r="J49" l="1"/>
  <c r="I49"/>
  <c r="A49"/>
  <c r="J48"/>
  <c r="I48"/>
  <c r="A48"/>
  <c r="J47"/>
  <c r="I47"/>
  <c r="A47"/>
  <c r="J45"/>
  <c r="I45"/>
  <c r="J44"/>
  <c r="I44"/>
  <c r="A44"/>
  <c r="J43"/>
  <c r="I43"/>
  <c r="A43"/>
  <c r="J69" l="1"/>
  <c r="I69"/>
  <c r="A69"/>
  <c r="J68"/>
  <c r="I68"/>
  <c r="A68"/>
  <c r="J67"/>
  <c r="I67"/>
  <c r="A67"/>
  <c r="J66"/>
  <c r="I66"/>
  <c r="A66"/>
  <c r="J65"/>
  <c r="I65"/>
  <c r="A65"/>
  <c r="J75" l="1"/>
  <c r="I75"/>
  <c r="J74"/>
  <c r="I74"/>
  <c r="J73"/>
  <c r="I73"/>
  <c r="A73"/>
  <c r="J72"/>
  <c r="I72"/>
  <c r="A72"/>
  <c r="J71"/>
  <c r="I71"/>
  <c r="A71"/>
  <c r="J95" l="1"/>
  <c r="I95"/>
  <c r="J94"/>
  <c r="I94"/>
  <c r="J93"/>
  <c r="I93"/>
  <c r="A93"/>
  <c r="J92"/>
  <c r="I92"/>
  <c r="A92"/>
  <c r="J63" l="1"/>
  <c r="I63"/>
  <c r="J62"/>
  <c r="I62"/>
  <c r="A62"/>
  <c r="J61"/>
  <c r="I61"/>
  <c r="A61"/>
  <c r="J60"/>
  <c r="I60"/>
  <c r="A60"/>
  <c r="J59"/>
  <c r="I59"/>
  <c r="A59"/>
  <c r="J58"/>
  <c r="I58"/>
  <c r="A58"/>
  <c r="J83" l="1"/>
  <c r="I83"/>
  <c r="J82"/>
  <c r="I82"/>
  <c r="A82"/>
  <c r="J81"/>
  <c r="I81"/>
  <c r="A81"/>
  <c r="J80"/>
  <c r="I80"/>
  <c r="A80"/>
  <c r="J79"/>
  <c r="I79"/>
  <c r="A79"/>
  <c r="J78"/>
  <c r="I78"/>
  <c r="A78"/>
  <c r="J77"/>
  <c r="I77"/>
  <c r="A77"/>
  <c r="J90" l="1"/>
  <c r="I90"/>
  <c r="A90"/>
  <c r="J89"/>
  <c r="I89"/>
  <c r="A89"/>
  <c r="J87"/>
  <c r="I87"/>
  <c r="A87"/>
  <c r="J86"/>
  <c r="I86"/>
  <c r="A86"/>
  <c r="J85"/>
  <c r="I85"/>
  <c r="A85"/>
  <c r="J14" l="1"/>
  <c r="I14"/>
  <c r="J13"/>
  <c r="I13"/>
  <c r="J12"/>
  <c r="I12"/>
  <c r="A12"/>
  <c r="J11"/>
  <c r="A11"/>
  <c r="J10"/>
  <c r="I10"/>
  <c r="A10"/>
  <c r="J9"/>
  <c r="I9"/>
  <c r="A9"/>
  <c r="J8"/>
  <c r="I8"/>
  <c r="A8"/>
  <c r="J21" l="1"/>
  <c r="I21"/>
  <c r="A21"/>
  <c r="J20"/>
  <c r="I20"/>
  <c r="A20"/>
  <c r="J18"/>
  <c r="I18"/>
  <c r="A18"/>
  <c r="J17"/>
  <c r="I17"/>
  <c r="A17"/>
  <c r="J16"/>
  <c r="I16"/>
  <c r="A16"/>
  <c r="J28" l="1"/>
  <c r="I28"/>
  <c r="A28"/>
  <c r="J27"/>
  <c r="I27"/>
  <c r="A27"/>
  <c r="J26"/>
  <c r="I26"/>
  <c r="A26"/>
  <c r="J24"/>
  <c r="I24"/>
  <c r="A24"/>
  <c r="J23"/>
  <c r="I23"/>
  <c r="A23"/>
  <c r="J35" l="1"/>
  <c r="I35"/>
  <c r="A35"/>
  <c r="J34"/>
  <c r="I34"/>
  <c r="A34"/>
  <c r="J33"/>
  <c r="I33"/>
  <c r="A33"/>
  <c r="J31"/>
  <c r="I31"/>
  <c r="A31"/>
  <c r="J30"/>
  <c r="I30"/>
  <c r="A30"/>
  <c r="J29" i="42" l="1"/>
  <c r="I29"/>
  <c r="J28"/>
  <c r="I28"/>
  <c r="A28"/>
  <c r="J27"/>
  <c r="I27"/>
  <c r="A27"/>
  <c r="J25"/>
  <c r="I25"/>
  <c r="A25"/>
  <c r="J24"/>
  <c r="I24"/>
  <c r="A24"/>
  <c r="J23"/>
  <c r="I23"/>
  <c r="A23"/>
  <c r="J37" l="1"/>
  <c r="I37"/>
  <c r="A37"/>
  <c r="J35"/>
  <c r="I35"/>
  <c r="A35"/>
  <c r="J33"/>
  <c r="I33"/>
  <c r="A33"/>
  <c r="J32"/>
  <c r="I32"/>
  <c r="A32"/>
  <c r="J31"/>
  <c r="I31"/>
  <c r="A31"/>
  <c r="J21" l="1"/>
  <c r="I21"/>
  <c r="J20"/>
  <c r="I20"/>
  <c r="A20"/>
  <c r="J18"/>
  <c r="I18"/>
  <c r="A18"/>
  <c r="J16"/>
  <c r="I16"/>
  <c r="A16"/>
  <c r="J15"/>
  <c r="I15"/>
  <c r="A15"/>
  <c r="J14"/>
  <c r="I14"/>
  <c r="A14"/>
  <c r="I7" l="1"/>
  <c r="A7"/>
  <c r="J5"/>
  <c r="I5"/>
  <c r="A5"/>
  <c r="J4"/>
  <c r="I4"/>
  <c r="A4"/>
  <c r="J2"/>
  <c r="I2"/>
  <c r="A2"/>
  <c r="J12" l="1"/>
  <c r="I12"/>
  <c r="A12"/>
  <c r="J11"/>
  <c r="I11"/>
  <c r="A11"/>
  <c r="J9"/>
  <c r="I9"/>
  <c r="J30" i="41" l="1"/>
  <c r="I30"/>
  <c r="A30"/>
  <c r="J28"/>
  <c r="I28"/>
  <c r="A28"/>
  <c r="J27"/>
  <c r="I27"/>
  <c r="A27"/>
  <c r="J25"/>
  <c r="I25"/>
  <c r="A25"/>
  <c r="J24"/>
  <c r="I24"/>
  <c r="A24"/>
  <c r="J37" l="1"/>
  <c r="I37"/>
  <c r="J36"/>
  <c r="I36"/>
  <c r="A36"/>
  <c r="J35"/>
  <c r="I35"/>
  <c r="A35"/>
  <c r="J33"/>
  <c r="I33"/>
  <c r="A33"/>
  <c r="J32"/>
  <c r="I32"/>
  <c r="A32"/>
  <c r="J46" l="1"/>
  <c r="I46"/>
  <c r="A46"/>
  <c r="J44"/>
  <c r="I44"/>
  <c r="A44"/>
  <c r="J42"/>
  <c r="I42"/>
  <c r="A42"/>
  <c r="J41"/>
  <c r="I41"/>
  <c r="A41"/>
  <c r="J40"/>
  <c r="I40"/>
  <c r="A40"/>
  <c r="J39"/>
  <c r="I39"/>
  <c r="A39"/>
  <c r="J22" l="1"/>
  <c r="I22"/>
  <c r="A22"/>
  <c r="J21"/>
  <c r="I21"/>
  <c r="A21"/>
  <c r="J20"/>
  <c r="I20"/>
  <c r="A20"/>
  <c r="J19"/>
  <c r="I19"/>
  <c r="A19"/>
  <c r="J17"/>
  <c r="I17"/>
  <c r="A17"/>
  <c r="J16"/>
  <c r="I16"/>
  <c r="A16"/>
  <c r="J14"/>
  <c r="I14"/>
  <c r="A14"/>
  <c r="J12"/>
  <c r="I12"/>
  <c r="A12"/>
  <c r="J11"/>
  <c r="A11"/>
  <c r="J9"/>
  <c r="I9"/>
  <c r="A9"/>
  <c r="J7"/>
  <c r="I7"/>
  <c r="A7"/>
  <c r="J6"/>
  <c r="I6"/>
  <c r="A6"/>
  <c r="J5"/>
  <c r="I5"/>
  <c r="A5"/>
  <c r="J3"/>
  <c r="I3"/>
  <c r="A3"/>
  <c r="J2"/>
  <c r="I2"/>
  <c r="A2"/>
  <c r="J48" i="40" l="1"/>
  <c r="I48"/>
  <c r="A48"/>
  <c r="J47"/>
  <c r="I47"/>
  <c r="A47"/>
  <c r="J45"/>
  <c r="I45"/>
  <c r="A45"/>
  <c r="J43"/>
  <c r="I43"/>
  <c r="A43"/>
  <c r="J42"/>
  <c r="I42"/>
  <c r="A42"/>
  <c r="J57" l="1"/>
  <c r="I57"/>
  <c r="A57"/>
  <c r="J56"/>
  <c r="I56"/>
  <c r="A56"/>
  <c r="J55"/>
  <c r="I55"/>
  <c r="A55"/>
  <c r="J54"/>
  <c r="I54"/>
  <c r="A54"/>
  <c r="J53"/>
  <c r="I53"/>
  <c r="A53"/>
  <c r="J52"/>
  <c r="I52"/>
  <c r="A52"/>
  <c r="J50"/>
  <c r="I50"/>
  <c r="A50"/>
  <c r="J66" l="1"/>
  <c r="I66"/>
  <c r="A66"/>
  <c r="J65"/>
  <c r="I65"/>
  <c r="A65"/>
  <c r="J64"/>
  <c r="I64"/>
  <c r="A64"/>
  <c r="J63"/>
  <c r="I63"/>
  <c r="A63"/>
  <c r="J62"/>
  <c r="I62"/>
  <c r="A62"/>
  <c r="J61"/>
  <c r="I61"/>
  <c r="A61"/>
  <c r="J60"/>
  <c r="I60"/>
  <c r="A60"/>
  <c r="J59"/>
  <c r="I59"/>
  <c r="A59"/>
  <c r="J79" l="1"/>
  <c r="I79"/>
  <c r="A79"/>
  <c r="J78"/>
  <c r="I78"/>
  <c r="A78"/>
  <c r="J77"/>
  <c r="I77"/>
  <c r="A77"/>
  <c r="J76"/>
  <c r="I76"/>
  <c r="A76"/>
  <c r="J75"/>
  <c r="I75"/>
  <c r="A75"/>
  <c r="J74"/>
  <c r="I74"/>
  <c r="A74"/>
  <c r="J72" l="1"/>
  <c r="I72"/>
  <c r="A72"/>
  <c r="J71"/>
  <c r="I71"/>
  <c r="A71"/>
  <c r="J69"/>
  <c r="I69"/>
  <c r="A69"/>
  <c r="J68"/>
  <c r="I68"/>
  <c r="A68"/>
  <c r="J85" l="1"/>
  <c r="I85"/>
  <c r="A85"/>
  <c r="J84"/>
  <c r="I84"/>
  <c r="A84"/>
  <c r="J82"/>
  <c r="I82"/>
  <c r="J81"/>
  <c r="I81"/>
  <c r="A81"/>
  <c r="J91" l="1"/>
  <c r="I91"/>
  <c r="J90"/>
  <c r="I90"/>
  <c r="A90"/>
  <c r="J89"/>
  <c r="I89"/>
  <c r="A89"/>
  <c r="J87"/>
  <c r="I87"/>
  <c r="A87"/>
  <c r="J28" l="1"/>
  <c r="I28"/>
  <c r="A28"/>
  <c r="J27"/>
  <c r="I27"/>
  <c r="A27"/>
  <c r="J26"/>
  <c r="I26"/>
  <c r="A26"/>
  <c r="J24"/>
  <c r="I24"/>
  <c r="A24"/>
  <c r="J23"/>
  <c r="I23"/>
  <c r="A23"/>
  <c r="J22"/>
  <c r="I22"/>
  <c r="A22"/>
  <c r="J21"/>
  <c r="I21"/>
  <c r="A21"/>
  <c r="J19"/>
  <c r="I19"/>
  <c r="A19"/>
  <c r="J18"/>
  <c r="I18"/>
  <c r="A18"/>
  <c r="J17"/>
  <c r="I17"/>
  <c r="A17"/>
  <c r="J16"/>
  <c r="I16"/>
  <c r="A16"/>
  <c r="J14"/>
  <c r="I14"/>
  <c r="A14"/>
  <c r="J13"/>
  <c r="I13"/>
  <c r="A13"/>
  <c r="J12"/>
  <c r="I12"/>
  <c r="A12"/>
  <c r="J11"/>
  <c r="I11"/>
  <c r="A11"/>
  <c r="J9"/>
  <c r="I9"/>
  <c r="J8"/>
  <c r="I8"/>
  <c r="A8"/>
  <c r="J7"/>
  <c r="I7"/>
  <c r="A7"/>
  <c r="J5" l="1"/>
  <c r="I5"/>
  <c r="A5"/>
  <c r="J3"/>
  <c r="I3"/>
  <c r="A3"/>
  <c r="J2"/>
  <c r="I2"/>
  <c r="A2"/>
  <c r="J40" l="1"/>
  <c r="I40"/>
  <c r="A40"/>
  <c r="J38"/>
  <c r="I38"/>
  <c r="A38"/>
  <c r="J37"/>
  <c r="I37"/>
  <c r="A37"/>
  <c r="J35"/>
  <c r="I35"/>
  <c r="A35"/>
  <c r="J34"/>
  <c r="I34"/>
  <c r="A34"/>
  <c r="J32"/>
  <c r="I32"/>
  <c r="J31"/>
  <c r="I31"/>
  <c r="A31"/>
  <c r="J30"/>
  <c r="I30"/>
  <c r="A30"/>
  <c r="J49" i="33" l="1"/>
  <c r="I49"/>
  <c r="A49"/>
  <c r="J48"/>
  <c r="I48"/>
  <c r="A48"/>
  <c r="J47"/>
  <c r="I47"/>
  <c r="A47"/>
  <c r="J45"/>
  <c r="A45"/>
  <c r="J44"/>
  <c r="A44"/>
  <c r="J43"/>
  <c r="I43"/>
  <c r="A43"/>
  <c r="J41"/>
  <c r="I41"/>
  <c r="A41"/>
  <c r="J39"/>
  <c r="I39"/>
  <c r="A39"/>
  <c r="J38"/>
  <c r="I38"/>
  <c r="A38"/>
  <c r="A51"/>
  <c r="I51"/>
  <c r="J51"/>
  <c r="A52"/>
  <c r="I52"/>
  <c r="J52"/>
  <c r="A53"/>
  <c r="I53"/>
  <c r="J53"/>
  <c r="A54"/>
  <c r="I54"/>
  <c r="J54"/>
  <c r="J56" l="1"/>
  <c r="I56"/>
  <c r="J55"/>
  <c r="I55"/>
  <c r="J63" l="1"/>
  <c r="I63"/>
  <c r="J62"/>
  <c r="I62"/>
  <c r="A62"/>
  <c r="J61"/>
  <c r="I61"/>
  <c r="A61"/>
  <c r="J60"/>
  <c r="I60"/>
  <c r="A60"/>
  <c r="J59"/>
  <c r="I59"/>
  <c r="A59"/>
  <c r="J58"/>
  <c r="I58"/>
  <c r="A58"/>
  <c r="J68" l="1"/>
  <c r="I68"/>
  <c r="J67"/>
  <c r="I67"/>
  <c r="A67"/>
  <c r="J66"/>
  <c r="I66"/>
  <c r="A66"/>
  <c r="J65"/>
  <c r="I65"/>
  <c r="A65"/>
  <c r="J78" l="1"/>
  <c r="I78"/>
  <c r="J77"/>
  <c r="I77"/>
  <c r="J76"/>
  <c r="I76"/>
  <c r="J75"/>
  <c r="I75"/>
  <c r="J74"/>
  <c r="I74"/>
  <c r="J73"/>
  <c r="I73"/>
  <c r="J72"/>
  <c r="I72"/>
  <c r="A72"/>
  <c r="J71"/>
  <c r="I71"/>
  <c r="A71"/>
  <c r="J70"/>
  <c r="I70"/>
  <c r="A70"/>
  <c r="J85" l="1"/>
  <c r="I85"/>
  <c r="J84"/>
  <c r="I84"/>
  <c r="A84"/>
  <c r="J83"/>
  <c r="I83"/>
  <c r="A83"/>
  <c r="J82"/>
  <c r="I82"/>
  <c r="A82"/>
  <c r="J81"/>
  <c r="I81"/>
  <c r="A81"/>
  <c r="J80"/>
  <c r="I80"/>
  <c r="A80"/>
  <c r="J96" l="1"/>
  <c r="I96"/>
  <c r="A96"/>
  <c r="J95"/>
  <c r="I95"/>
  <c r="A95"/>
  <c r="J93"/>
  <c r="I93"/>
  <c r="A93"/>
  <c r="J92"/>
  <c r="I92"/>
  <c r="A92"/>
  <c r="J90"/>
  <c r="I90"/>
  <c r="A90"/>
  <c r="J89"/>
  <c r="I89"/>
  <c r="A89"/>
  <c r="J87"/>
  <c r="I87"/>
  <c r="A87"/>
  <c r="J20" l="1"/>
  <c r="I20"/>
  <c r="A20"/>
  <c r="J19"/>
  <c r="I19"/>
  <c r="A19"/>
  <c r="J18"/>
  <c r="I18"/>
  <c r="A18"/>
  <c r="J17"/>
  <c r="I17"/>
  <c r="A17"/>
  <c r="J28" l="1"/>
  <c r="I28"/>
  <c r="A28"/>
  <c r="J27"/>
  <c r="I27"/>
  <c r="A27"/>
  <c r="J25"/>
  <c r="I25"/>
  <c r="A25"/>
  <c r="J24"/>
  <c r="I24"/>
  <c r="A24"/>
  <c r="J23"/>
  <c r="I23"/>
  <c r="A23"/>
  <c r="J22"/>
  <c r="I22"/>
  <c r="A22"/>
  <c r="J36" l="1"/>
  <c r="I36"/>
  <c r="A36"/>
  <c r="J34"/>
  <c r="I34"/>
  <c r="A34"/>
  <c r="J33"/>
  <c r="I33"/>
  <c r="A33"/>
  <c r="J32"/>
  <c r="I32"/>
  <c r="A32"/>
  <c r="J30"/>
  <c r="I30"/>
  <c r="A30"/>
  <c r="J15" l="1"/>
  <c r="I15"/>
  <c r="A15"/>
  <c r="J14"/>
  <c r="I14"/>
  <c r="A14"/>
  <c r="J12"/>
  <c r="I12"/>
  <c r="A12"/>
  <c r="J11"/>
  <c r="I11"/>
  <c r="A11"/>
  <c r="J10"/>
  <c r="I10"/>
  <c r="A10"/>
  <c r="E182" i="43" l="1"/>
  <c r="F182"/>
  <c r="G182"/>
  <c r="H182"/>
  <c r="D182"/>
  <c r="I7" i="33" l="1"/>
  <c r="J7"/>
  <c r="I8"/>
  <c r="J8"/>
  <c r="A7"/>
  <c r="I2"/>
  <c r="A4"/>
  <c r="I17" i="37" l="1"/>
  <c r="J17"/>
  <c r="I18"/>
  <c r="J18"/>
  <c r="J16"/>
  <c r="I16"/>
  <c r="J14"/>
  <c r="I14"/>
  <c r="J12"/>
  <c r="I12"/>
  <c r="J10"/>
  <c r="I10"/>
  <c r="A18"/>
  <c r="A17"/>
  <c r="A16"/>
  <c r="A14"/>
  <c r="A10"/>
  <c r="J4" i="39"/>
  <c r="I4"/>
  <c r="J2"/>
  <c r="I2"/>
  <c r="J6"/>
  <c r="I6"/>
  <c r="A6"/>
  <c r="A4"/>
  <c r="J6" i="33"/>
  <c r="I6"/>
  <c r="J4"/>
  <c r="I4"/>
  <c r="A2" i="39"/>
  <c r="A6" i="33"/>
  <c r="A8"/>
  <c r="A2"/>
  <c r="J2" l="1"/>
</calcChain>
</file>

<file path=xl/sharedStrings.xml><?xml version="1.0" encoding="utf-8"?>
<sst xmlns="http://schemas.openxmlformats.org/spreadsheetml/2006/main" count="4686" uniqueCount="585">
  <si>
    <t>成    績</t>
    <phoneticPr fontId="3" type="noConversion"/>
  </si>
  <si>
    <t>名次</t>
    <phoneticPr fontId="3" type="noConversion"/>
  </si>
  <si>
    <t>姓　名</t>
    <phoneticPr fontId="3" type="noConversion"/>
  </si>
  <si>
    <t>單　位</t>
    <phoneticPr fontId="3" type="noConversion"/>
  </si>
  <si>
    <t xml:space="preserve">備　註 </t>
    <phoneticPr fontId="3" type="noConversion"/>
  </si>
  <si>
    <t>序</t>
  </si>
  <si>
    <t>單位</t>
  </si>
  <si>
    <t>比賽項目</t>
  </si>
  <si>
    <t>姓名</t>
  </si>
  <si>
    <t>成績</t>
  </si>
  <si>
    <t>100公尺自由式</t>
    <phoneticPr fontId="1" type="noConversion"/>
  </si>
  <si>
    <t>歲組</t>
    <phoneticPr fontId="3" type="noConversion"/>
  </si>
  <si>
    <t>我國紀錄:</t>
    <phoneticPr fontId="1" type="noConversion"/>
  </si>
  <si>
    <t>成人賽紀錄:</t>
    <phoneticPr fontId="1" type="noConversion"/>
  </si>
  <si>
    <t>永和四季潛水游泳會</t>
  </si>
  <si>
    <t>好帥～大野狼天團</t>
  </si>
  <si>
    <t>蘆洲區體育會游泳委員會</t>
  </si>
  <si>
    <t>台北YMCA</t>
  </si>
  <si>
    <t>自強早泳</t>
  </si>
  <si>
    <t>歲組</t>
    <phoneticPr fontId="1" type="noConversion"/>
  </si>
  <si>
    <t>新北市三重區體育會游泳委員會</t>
  </si>
  <si>
    <t>2018新北城市盃全國分齡游泳錦標賽  各歲組破紀錄一覽表(107/6/30)</t>
    <phoneticPr fontId="1" type="noConversion"/>
  </si>
  <si>
    <t>(107/6/30 )</t>
    <phoneticPr fontId="3" type="noConversion"/>
  </si>
  <si>
    <t>黃玉雲(76)</t>
  </si>
  <si>
    <t>新莊四季早泳會</t>
  </si>
  <si>
    <t>女75</t>
  </si>
  <si>
    <t>沈漾漾(74)</t>
  </si>
  <si>
    <t>海雁早泳會</t>
  </si>
  <si>
    <t>女70</t>
  </si>
  <si>
    <t>江若慈(65)</t>
  </si>
  <si>
    <t>女65</t>
  </si>
  <si>
    <t>錢英娣(68)</t>
  </si>
  <si>
    <t>吳淑霞(68)</t>
  </si>
  <si>
    <t>江若慈(65)</t>
    <phoneticPr fontId="1" type="noConversion"/>
  </si>
  <si>
    <t>江素花(61)</t>
  </si>
  <si>
    <t>女60</t>
  </si>
  <si>
    <t>楊貴滿(60)</t>
  </si>
  <si>
    <t>苗栗縣中港溪游泳協會</t>
  </si>
  <si>
    <t>林惠雲(63)</t>
  </si>
  <si>
    <t>潘　富(56)</t>
  </si>
  <si>
    <t>女55</t>
  </si>
  <si>
    <t>陳月嬌(59)</t>
  </si>
  <si>
    <t>連桂乙(53)</t>
  </si>
  <si>
    <t>女50</t>
  </si>
  <si>
    <t>劉菊美(53)</t>
  </si>
  <si>
    <t>蔡玉英(54)</t>
  </si>
  <si>
    <t>曾燕萍(50)</t>
  </si>
  <si>
    <t>曾燕萍</t>
  </si>
  <si>
    <t>陳采薇(45)</t>
  </si>
  <si>
    <t>陳采薇</t>
  </si>
  <si>
    <t>女45</t>
  </si>
  <si>
    <t>黃舒雅(47)</t>
  </si>
  <si>
    <t>王介蓉(49)</t>
  </si>
  <si>
    <t>中科院逸光游泳社</t>
  </si>
  <si>
    <t>凡瑪莎(49)</t>
  </si>
  <si>
    <t>波濤兇泳 Water Man</t>
  </si>
  <si>
    <t>江姵綺(42)</t>
  </si>
  <si>
    <t>女40</t>
  </si>
  <si>
    <t>林心慧(40)</t>
  </si>
  <si>
    <t>沈琦慧(39)</t>
  </si>
  <si>
    <t>養魚世界雜誌社</t>
  </si>
  <si>
    <t>女35</t>
  </si>
  <si>
    <t>龔珮瑜(33)</t>
  </si>
  <si>
    <t>福生布莊</t>
  </si>
  <si>
    <t>女30</t>
  </si>
  <si>
    <t>連德一(30)</t>
  </si>
  <si>
    <t>魏敏淳(34)</t>
  </si>
  <si>
    <t>安安你好</t>
  </si>
  <si>
    <t>劉家均(22)</t>
  </si>
  <si>
    <t>台北海洋科技大學</t>
  </si>
  <si>
    <t>女18</t>
  </si>
  <si>
    <t>曾德壬(80)</t>
  </si>
  <si>
    <t>男80</t>
  </si>
  <si>
    <t>陳逸峰(83)</t>
  </si>
  <si>
    <t>個人-陳逸峰</t>
  </si>
  <si>
    <t>羅文章(75)</t>
  </si>
  <si>
    <t>男75</t>
  </si>
  <si>
    <t>蔡永福(71)</t>
  </si>
  <si>
    <t>林火隊</t>
  </si>
  <si>
    <t>男70</t>
  </si>
  <si>
    <t>陳明輝(72)</t>
  </si>
  <si>
    <t>三峽區體育會游泳委員會</t>
  </si>
  <si>
    <t>彭隆輝(74)</t>
  </si>
  <si>
    <t>陳太平(68)</t>
  </si>
  <si>
    <t>男65</t>
  </si>
  <si>
    <t>許金德(66)</t>
  </si>
  <si>
    <t>韓勇良(67)</t>
  </si>
  <si>
    <t>蔡逢王(63)</t>
  </si>
  <si>
    <t>男60</t>
  </si>
  <si>
    <t>龔應興(60)</t>
  </si>
  <si>
    <t>譚國華(62)</t>
  </si>
  <si>
    <t>許文生(61)</t>
  </si>
  <si>
    <t>個人-許文生</t>
  </si>
  <si>
    <t>詹忠晃(61)</t>
  </si>
  <si>
    <t>鄭國棟(64)</t>
  </si>
  <si>
    <t>大里早泳會</t>
  </si>
  <si>
    <t>陳　光(56)</t>
  </si>
  <si>
    <t>男55</t>
  </si>
  <si>
    <t>林進興(58)</t>
  </si>
  <si>
    <t>陳銘得(57)</t>
  </si>
  <si>
    <t>張靈旺(55)</t>
  </si>
  <si>
    <t>個人-張靈旺</t>
  </si>
  <si>
    <t>鄭石勤(57)</t>
  </si>
  <si>
    <t>黃順鉅(54)</t>
  </si>
  <si>
    <t>男50</t>
  </si>
  <si>
    <t>山本祐司(50)</t>
  </si>
  <si>
    <t>劉新嶼(50)</t>
  </si>
  <si>
    <t>蔡名傑(53)</t>
  </si>
  <si>
    <t>范綱杰(49)</t>
  </si>
  <si>
    <t>中大早泳會</t>
  </si>
  <si>
    <t>男45</t>
  </si>
  <si>
    <t>余孫麟(45)</t>
  </si>
  <si>
    <t>黃佳彬(49)</t>
  </si>
  <si>
    <t>詹曜郎(49)</t>
  </si>
  <si>
    <t>樂泳隊</t>
  </si>
  <si>
    <t>張仕權(46)</t>
  </si>
  <si>
    <t>黃東德(47)</t>
  </si>
  <si>
    <t>李志成(48)</t>
  </si>
  <si>
    <t>周士堔(45)</t>
  </si>
  <si>
    <t>廖育德(49)</t>
  </si>
  <si>
    <t>葉柏劭(41)</t>
  </si>
  <si>
    <t>男40</t>
  </si>
  <si>
    <t>李銘禧(41)</t>
  </si>
  <si>
    <t>卓明德(44)</t>
  </si>
  <si>
    <t>葉昌濬(42)</t>
  </si>
  <si>
    <t>林仙火(44)</t>
  </si>
  <si>
    <t>黃展基(42)</t>
  </si>
  <si>
    <t>蔡誠祐(38)</t>
  </si>
  <si>
    <t>男35</t>
  </si>
  <si>
    <t>鄭佑謙(34)</t>
  </si>
  <si>
    <t>男30</t>
  </si>
  <si>
    <t>朱佑軒(30)</t>
  </si>
  <si>
    <t>唐聖捷(29)</t>
  </si>
  <si>
    <t>時代力量 新北黨部</t>
  </si>
  <si>
    <t>男25</t>
  </si>
  <si>
    <t>蔡岳軒(28)</t>
  </si>
  <si>
    <t>陳廷軒(21)</t>
  </si>
  <si>
    <t>男18</t>
  </si>
  <si>
    <t>孫  愷(21)</t>
  </si>
  <si>
    <t>國立臺北大學</t>
  </si>
  <si>
    <t>沈益雲(78)</t>
  </si>
  <si>
    <t>楊陳和子(76)</t>
  </si>
  <si>
    <t>彭海萍(71)</t>
  </si>
  <si>
    <t>呂淑貞(65)</t>
  </si>
  <si>
    <t>蔡江秀柏(66)</t>
  </si>
  <si>
    <t>陳麗香(68)</t>
  </si>
  <si>
    <t>陳招美(60)</t>
  </si>
  <si>
    <t>蘇美月(61)</t>
  </si>
  <si>
    <t>李謝松芬(60)</t>
  </si>
  <si>
    <t>李麗香(60)</t>
  </si>
  <si>
    <t>鄭彩虹(55)</t>
  </si>
  <si>
    <t>陳　敏(56)</t>
  </si>
  <si>
    <t>陳正氣(58)</t>
  </si>
  <si>
    <t>李梅貞(57)</t>
  </si>
  <si>
    <t>沈貝娟(53)</t>
  </si>
  <si>
    <t>葉春票(51)</t>
  </si>
  <si>
    <t>個人-葉春票</t>
  </si>
  <si>
    <t>鄭秀麗(52)</t>
  </si>
  <si>
    <t>林湘羚(46)</t>
  </si>
  <si>
    <t>王妍庭(45)</t>
  </si>
  <si>
    <t>蘇茵茵(43)</t>
  </si>
  <si>
    <t>顏芳雅(40)</t>
  </si>
  <si>
    <t>鄭　娜(44)</t>
  </si>
  <si>
    <t>潘一騏(35)</t>
  </si>
  <si>
    <t>吳奎億(35)</t>
  </si>
  <si>
    <t>陳書儀(33)</t>
  </si>
  <si>
    <t>張舒晴(30)</t>
  </si>
  <si>
    <t>個人-張舒晴</t>
  </si>
  <si>
    <t>李欣臻(20)</t>
  </si>
  <si>
    <t>林登發(81)</t>
  </si>
  <si>
    <t>全國四季潛水游泳會</t>
  </si>
  <si>
    <t>呂吉雄(78)</t>
  </si>
  <si>
    <t>莊英俊(71)</t>
  </si>
  <si>
    <t>林春發(71)</t>
  </si>
  <si>
    <t>查迎冬(68)</t>
  </si>
  <si>
    <t>李廣進(59)</t>
  </si>
  <si>
    <t>黃國峰(55)</t>
  </si>
  <si>
    <t>陳善倫(56)</t>
  </si>
  <si>
    <t>謝聰和(56)</t>
  </si>
  <si>
    <t>高鉛富(56)</t>
  </si>
  <si>
    <t>林明清(63)</t>
  </si>
  <si>
    <t>鍾汶澄(60)</t>
  </si>
  <si>
    <t>林建德(60)</t>
  </si>
  <si>
    <t>簡春溢(63)</t>
  </si>
  <si>
    <t>陳于忠(60)</t>
  </si>
  <si>
    <t>林振昌(61)</t>
  </si>
  <si>
    <t>陳吉裕(63)</t>
  </si>
  <si>
    <t>陳啓祥(50)</t>
  </si>
  <si>
    <t>林文國(50)</t>
  </si>
  <si>
    <t>張智淵(40)</t>
  </si>
  <si>
    <t>蘇睦斌(40)</t>
  </si>
  <si>
    <t>郭國良(45)</t>
  </si>
  <si>
    <t>郭正偉(45)</t>
  </si>
  <si>
    <t>高佳震(47)</t>
  </si>
  <si>
    <t>陳文彬(45)</t>
  </si>
  <si>
    <t>威特</t>
  </si>
  <si>
    <t>楊阿容(49)</t>
  </si>
  <si>
    <t>馬志瑋(35)</t>
  </si>
  <si>
    <t>蔡欣軒(36)</t>
  </si>
  <si>
    <t>黃柏棟(31)</t>
  </si>
  <si>
    <t>張紘瑋(28)</t>
  </si>
  <si>
    <t>個人-張紘瑋</t>
  </si>
  <si>
    <t>柯冠丞(20)</t>
  </si>
  <si>
    <t>車信璋(21)</t>
  </si>
  <si>
    <t>余杰鋼(21)</t>
  </si>
  <si>
    <t>王陳秀春(71)</t>
  </si>
  <si>
    <t>林沈春花(70)</t>
  </si>
  <si>
    <t>朱一馨(64)</t>
  </si>
  <si>
    <t>戎智美(67)</t>
  </si>
  <si>
    <r>
      <t>佘</t>
    </r>
    <r>
      <rPr>
        <sz val="12"/>
        <color rgb="FF000000"/>
        <rFont val="新細明體"/>
        <family val="1"/>
        <charset val="136"/>
      </rPr>
      <t>䁱</t>
    </r>
    <r>
      <rPr>
        <sz val="12"/>
        <color rgb="FF000000"/>
        <rFont val="標楷體"/>
        <family val="4"/>
        <charset val="136"/>
      </rPr>
      <t>輝(66)</t>
    </r>
  </si>
  <si>
    <t>邱鍾月雲(68)</t>
  </si>
  <si>
    <t>川崎 高子(57)</t>
  </si>
  <si>
    <t>日本成人游泳隊</t>
  </si>
  <si>
    <t>周佳容(57)</t>
  </si>
  <si>
    <r>
      <t>張</t>
    </r>
    <r>
      <rPr>
        <sz val="12"/>
        <color rgb="FF000000"/>
        <rFont val="新細明體-ExtB"/>
        <family val="1"/>
        <charset val="136"/>
      </rPr>
      <t>𦹅</t>
    </r>
    <r>
      <rPr>
        <sz val="12"/>
        <color rgb="FF000000"/>
        <rFont val="標楷體"/>
        <family val="4"/>
        <charset val="136"/>
      </rPr>
      <t>如(50)</t>
    </r>
  </si>
  <si>
    <t>羅芸岑(21)</t>
  </si>
  <si>
    <t>林沛璇(19)</t>
  </si>
  <si>
    <t>李萬順(86)</t>
  </si>
  <si>
    <t>林恒雄(82)</t>
  </si>
  <si>
    <t>謝禎民(80)</t>
  </si>
  <si>
    <t>邱炳榮(70)</t>
  </si>
  <si>
    <t>連憲章(74)</t>
  </si>
  <si>
    <t>賴聰耀(64)</t>
  </si>
  <si>
    <t>黃榮琦(65)</t>
  </si>
  <si>
    <t>張炳陽(66)</t>
  </si>
  <si>
    <t>正山堯(59)</t>
  </si>
  <si>
    <t>黃沛然(56)</t>
  </si>
  <si>
    <t>李魁羣(53)</t>
  </si>
  <si>
    <t>黃榮財(52)</t>
  </si>
  <si>
    <t>陳文慶(52)</t>
  </si>
  <si>
    <t>高啓堯(45)</t>
  </si>
  <si>
    <t>徐國証(48)</t>
  </si>
  <si>
    <t>俞佳宏(46)</t>
  </si>
  <si>
    <t>王中天(47)</t>
  </si>
  <si>
    <t>吳俊縊(36)</t>
  </si>
  <si>
    <t>高立亞(21)</t>
  </si>
  <si>
    <t>黃素滿(58)</t>
  </si>
  <si>
    <t>賴秀寶(55)</t>
  </si>
  <si>
    <t>劉純良(38)</t>
  </si>
  <si>
    <t>易思齊(60)</t>
  </si>
  <si>
    <t>張峻銘(60)</t>
  </si>
  <si>
    <t>黃武雄(55)</t>
  </si>
  <si>
    <t>周向明(51)</t>
  </si>
  <si>
    <t>張文龍(53)</t>
  </si>
  <si>
    <t>黃敬仰(46)</t>
  </si>
  <si>
    <t>鄭瑞峰(46)</t>
  </si>
  <si>
    <t>白安凱(47)</t>
  </si>
  <si>
    <t>李至斌(44)</t>
  </si>
  <si>
    <t>莊裕斌(40)</t>
  </si>
  <si>
    <t>劉育任(43)</t>
  </si>
  <si>
    <t>吳柏毅(36)</t>
  </si>
  <si>
    <t>王志平(37)</t>
  </si>
  <si>
    <t>陳卓凡(36)</t>
  </si>
  <si>
    <t>楊承昕(27)</t>
  </si>
  <si>
    <t>個人-楊承昕</t>
  </si>
  <si>
    <t>朱麗蓉(57)</t>
  </si>
  <si>
    <t>李美瑛(59)</t>
  </si>
  <si>
    <t>許美秋(59)</t>
  </si>
  <si>
    <t>陳鈺玲(53)</t>
  </si>
  <si>
    <t>李曉芳(47)</t>
  </si>
  <si>
    <t>湯學莉(44)</t>
  </si>
  <si>
    <t>楊筑晴(32)</t>
  </si>
  <si>
    <t>田依恩(25)</t>
  </si>
  <si>
    <t>女25</t>
  </si>
  <si>
    <t>呂嵐茵(29)</t>
  </si>
  <si>
    <t>劉宇珊(24)</t>
  </si>
  <si>
    <t>向　倪(22)</t>
  </si>
  <si>
    <t>黃沛瑄(20)</t>
  </si>
  <si>
    <t>陳博文(79)</t>
  </si>
  <si>
    <t>游武雄(74)</t>
  </si>
  <si>
    <t>吳家煌(68)</t>
  </si>
  <si>
    <t>吳錫佶(68)</t>
  </si>
  <si>
    <t>劉榮興(59)</t>
  </si>
  <si>
    <t>游銘煒(55)</t>
  </si>
  <si>
    <t>趙玉麟(60)</t>
  </si>
  <si>
    <t>朱朗生(61)</t>
  </si>
  <si>
    <t>中強光電</t>
  </si>
  <si>
    <t>洪建輝(60)</t>
  </si>
  <si>
    <t>林國珍(54)</t>
  </si>
  <si>
    <t>朱永達(49)</t>
  </si>
  <si>
    <t>呂慶煌(45)</t>
  </si>
  <si>
    <t>廖士霖(40)</t>
  </si>
  <si>
    <t>吳政言(36)</t>
  </si>
  <si>
    <t>黃少豐(38)</t>
  </si>
  <si>
    <t>黃致諭(39)</t>
  </si>
  <si>
    <t>鄒坤池(39)</t>
  </si>
  <si>
    <t>陳雨椿(34)</t>
  </si>
  <si>
    <t>薛大猷(34)</t>
  </si>
  <si>
    <t>林國揚(34)</t>
  </si>
  <si>
    <t>蕭雋涵(28)</t>
  </si>
  <si>
    <t>徐永祐(21)</t>
  </si>
  <si>
    <t>柯冠宇(22)</t>
  </si>
  <si>
    <t>賴宥傑(20)</t>
  </si>
  <si>
    <t>陳如晉(20)</t>
  </si>
  <si>
    <t>藍洪金美(72)</t>
  </si>
  <si>
    <t>黃瓊花(65)</t>
  </si>
  <si>
    <t>顏寶珠(52)</t>
  </si>
  <si>
    <t>劉可萱(32)</t>
  </si>
  <si>
    <t>陳月梅(28)</t>
  </si>
  <si>
    <t>古佩芸(25)</t>
  </si>
  <si>
    <t>王致雲(18)</t>
  </si>
  <si>
    <t>靜修女中</t>
  </si>
  <si>
    <t>嚴以渝(73)</t>
  </si>
  <si>
    <t>黃金全(72)</t>
  </si>
  <si>
    <t>陳井生(67)</t>
  </si>
  <si>
    <t>白昌發(60)</t>
  </si>
  <si>
    <t>坂 敏之(56)</t>
  </si>
  <si>
    <t>莊育仁(54)</t>
  </si>
  <si>
    <t>陳子文(47)</t>
  </si>
  <si>
    <t>許凱傑(29)</t>
  </si>
  <si>
    <t>黃冠綸(18)</t>
  </si>
  <si>
    <t>林金綢(76)</t>
  </si>
  <si>
    <t>王寶月(65)</t>
  </si>
  <si>
    <t>潘詠曼(54)</t>
  </si>
  <si>
    <t>姜復倫(53)</t>
  </si>
  <si>
    <t>林聖芬(32)</t>
  </si>
  <si>
    <t>許嘉純(30)</t>
  </si>
  <si>
    <t>莊瑞巧(18)</t>
  </si>
  <si>
    <t>曾郁庭(19)</t>
  </si>
  <si>
    <t>張開仲(87)</t>
  </si>
  <si>
    <t>王進益(75)</t>
  </si>
  <si>
    <t>林鐵漢(78)</t>
  </si>
  <si>
    <t>個人-林鐵漢</t>
  </si>
  <si>
    <t>石山鹿(67)</t>
  </si>
  <si>
    <t>新北市樹林四季早泳會</t>
  </si>
  <si>
    <t>曾秀連(67)</t>
  </si>
  <si>
    <t>羅世宗(61)</t>
  </si>
  <si>
    <t>房漢彬(64)</t>
  </si>
  <si>
    <t>張榮傑(60)</t>
  </si>
  <si>
    <t>陳清志(55)</t>
  </si>
  <si>
    <t>徐龍全(56)</t>
  </si>
  <si>
    <t>陳文龍(55)</t>
  </si>
  <si>
    <t>鄭　森(59)</t>
  </si>
  <si>
    <t>陳永吉(54)</t>
  </si>
  <si>
    <t>白晴方(47)</t>
  </si>
  <si>
    <t>戴威鵬(45)</t>
  </si>
  <si>
    <t>個人-戴威鵬</t>
  </si>
  <si>
    <t>楊文敏(48)</t>
  </si>
  <si>
    <t>温俊剛(39)</t>
  </si>
  <si>
    <t>温俊剛</t>
  </si>
  <si>
    <t>林士翔(35)</t>
  </si>
  <si>
    <t>郭昭克(37)</t>
  </si>
  <si>
    <t>程志愷(30)</t>
  </si>
  <si>
    <t>陳彥揚(31)</t>
  </si>
  <si>
    <t>個人-陳彥揚</t>
  </si>
  <si>
    <t>陳威宇(25)</t>
  </si>
  <si>
    <t>林立峯(29)</t>
  </si>
  <si>
    <t>陳文銘(23)</t>
  </si>
  <si>
    <t>陳湘峰(20)</t>
  </si>
  <si>
    <t>洪美裡(67)</t>
  </si>
  <si>
    <t>張色卿(60)</t>
  </si>
  <si>
    <r>
      <t>女</t>
    </r>
    <r>
      <rPr>
        <sz val="12"/>
        <color rgb="FF000000"/>
        <rFont val="標楷體"/>
        <family val="4"/>
        <charset val="136"/>
      </rPr>
      <t>60</t>
    </r>
  </si>
  <si>
    <t>曾勤瑛(62)</t>
  </si>
  <si>
    <t>陳蕙怡(35)</t>
  </si>
  <si>
    <t>張良妃(59)</t>
  </si>
  <si>
    <t>吳秀英(54)</t>
  </si>
  <si>
    <t>黃瑞菁(54)</t>
  </si>
  <si>
    <t>戴瑜君(30)</t>
  </si>
  <si>
    <t>高　楓(18)</t>
  </si>
  <si>
    <t>張漢錦(78)</t>
  </si>
  <si>
    <t>范楊炳(67)</t>
  </si>
  <si>
    <t>劉慧明(63)</t>
  </si>
  <si>
    <t>楊式銘(58)</t>
  </si>
  <si>
    <t>陳保雄(55)</t>
  </si>
  <si>
    <t>葉金樹(59)</t>
  </si>
  <si>
    <t>周正隆(53)</t>
  </si>
  <si>
    <t>王文偉(54)</t>
  </si>
  <si>
    <t>蘇恒毅(34)</t>
  </si>
  <si>
    <t>王詣銘(31)</t>
  </si>
  <si>
    <t>李承浩(28)</t>
  </si>
  <si>
    <t>張育誠(22)</t>
  </si>
  <si>
    <r>
      <t>女</t>
    </r>
    <r>
      <rPr>
        <sz val="12"/>
        <color rgb="FF000000"/>
        <rFont val="標楷體"/>
        <family val="4"/>
        <charset val="136"/>
      </rPr>
      <t>240</t>
    </r>
  </si>
  <si>
    <t>女240</t>
  </si>
  <si>
    <t>女200</t>
  </si>
  <si>
    <t>女160</t>
  </si>
  <si>
    <r>
      <t>女</t>
    </r>
    <r>
      <rPr>
        <sz val="12"/>
        <color rgb="FF000000"/>
        <rFont val="標楷體"/>
        <family val="4"/>
        <charset val="136"/>
      </rPr>
      <t>120</t>
    </r>
  </si>
  <si>
    <r>
      <t>女</t>
    </r>
    <r>
      <rPr>
        <sz val="12"/>
        <color rgb="FF000000"/>
        <rFont val="標楷體"/>
        <family val="4"/>
        <charset val="136"/>
      </rPr>
      <t>100</t>
    </r>
  </si>
  <si>
    <r>
      <t>女</t>
    </r>
    <r>
      <rPr>
        <sz val="8"/>
        <color rgb="FF000000"/>
        <rFont val="標楷體"/>
        <family val="4"/>
        <charset val="136"/>
      </rPr>
      <t>100以下</t>
    </r>
  </si>
  <si>
    <t>男280</t>
  </si>
  <si>
    <t>男240</t>
  </si>
  <si>
    <t>男200</t>
  </si>
  <si>
    <r>
      <t>男</t>
    </r>
    <r>
      <rPr>
        <sz val="12"/>
        <color theme="1"/>
        <rFont val="標楷體"/>
        <family val="4"/>
        <charset val="136"/>
      </rPr>
      <t>160</t>
    </r>
  </si>
  <si>
    <t>男120</t>
  </si>
  <si>
    <t>男100</t>
  </si>
  <si>
    <t>項目</t>
    <phoneticPr fontId="1" type="noConversion"/>
  </si>
  <si>
    <t>100M自由式</t>
    <phoneticPr fontId="1" type="noConversion"/>
  </si>
  <si>
    <t>姓名</t>
    <phoneticPr fontId="3" type="noConversion"/>
  </si>
  <si>
    <t>單位</t>
    <phoneticPr fontId="3" type="noConversion"/>
  </si>
  <si>
    <t>成績</t>
    <phoneticPr fontId="3" type="noConversion"/>
  </si>
  <si>
    <t xml:space="preserve">備註 </t>
    <phoneticPr fontId="3" type="noConversion"/>
  </si>
  <si>
    <t>100M蝶式</t>
    <phoneticPr fontId="1" type="noConversion"/>
  </si>
  <si>
    <t>50M蝶式</t>
    <phoneticPr fontId="1" type="noConversion"/>
  </si>
  <si>
    <t>50M仰式</t>
    <phoneticPr fontId="1" type="noConversion"/>
  </si>
  <si>
    <t>50M自由式</t>
  </si>
  <si>
    <t>我國紀錄</t>
    <phoneticPr fontId="1" type="noConversion"/>
  </si>
  <si>
    <t>成人賽紀錄</t>
    <phoneticPr fontId="1" type="noConversion"/>
  </si>
  <si>
    <t/>
  </si>
  <si>
    <t>我國紀錄</t>
    <phoneticPr fontId="1" type="noConversion"/>
  </si>
  <si>
    <t>成人賽紀錄</t>
    <phoneticPr fontId="1" type="noConversion"/>
  </si>
  <si>
    <t>名次</t>
    <phoneticPr fontId="3" type="noConversion"/>
  </si>
  <si>
    <t>姓　名</t>
    <phoneticPr fontId="3" type="noConversion"/>
  </si>
  <si>
    <t>單　位</t>
    <phoneticPr fontId="3" type="noConversion"/>
  </si>
  <si>
    <t>(107/6/30 )</t>
    <phoneticPr fontId="3" type="noConversion"/>
  </si>
  <si>
    <t>金</t>
  </si>
  <si>
    <t>銀</t>
  </si>
  <si>
    <t>銅</t>
  </si>
  <si>
    <t>狀</t>
  </si>
  <si>
    <t>項次</t>
  </si>
  <si>
    <t>歲組別</t>
  </si>
  <si>
    <t>項目名稱</t>
  </si>
  <si>
    <t>女７５歲組</t>
  </si>
  <si>
    <t>１００M自由式</t>
  </si>
  <si>
    <t>女７０歲組</t>
  </si>
  <si>
    <t>〞</t>
  </si>
  <si>
    <t>女６５歲組</t>
  </si>
  <si>
    <t>女６０歲組</t>
  </si>
  <si>
    <t>女５５歲組</t>
  </si>
  <si>
    <t>女５０歲組</t>
  </si>
  <si>
    <t>女４５歲組</t>
  </si>
  <si>
    <t>女４０歲組</t>
  </si>
  <si>
    <t>女３５歲組</t>
  </si>
  <si>
    <t>女３０歲組</t>
  </si>
  <si>
    <t>女１８歲組</t>
  </si>
  <si>
    <t>男８０歲組</t>
  </si>
  <si>
    <t>男７５歲組</t>
  </si>
  <si>
    <t>男７０歲組</t>
  </si>
  <si>
    <t>男６５歲組</t>
  </si>
  <si>
    <t>男６０歲組</t>
  </si>
  <si>
    <t>男５５歲組</t>
  </si>
  <si>
    <t>男５０歲組</t>
  </si>
  <si>
    <t>011-012</t>
  </si>
  <si>
    <t>男４５歲組</t>
  </si>
  <si>
    <t>男４０歲組</t>
  </si>
  <si>
    <t>男３５歲組</t>
  </si>
  <si>
    <t>男３０歲組</t>
  </si>
  <si>
    <t>男２５歲組</t>
  </si>
  <si>
    <t>男１８歲組</t>
  </si>
  <si>
    <t>１００M蛙式</t>
  </si>
  <si>
    <t>１００M仰式</t>
  </si>
  <si>
    <t>１００M蝶式</t>
  </si>
  <si>
    <t>５０M蝶式</t>
  </si>
  <si>
    <t>女２５歲組</t>
  </si>
  <si>
    <t>５０M仰式</t>
  </si>
  <si>
    <t>５０M蛙式</t>
  </si>
  <si>
    <t>067-068</t>
  </si>
  <si>
    <t>５０M自由式</t>
  </si>
  <si>
    <t>086-087</t>
  </si>
  <si>
    <t>089-090</t>
  </si>
  <si>
    <t>095-096</t>
  </si>
  <si>
    <t>女２４０歲組</t>
  </si>
  <si>
    <t>４*５０公尺自由式接力</t>
  </si>
  <si>
    <t>女２００歲組</t>
  </si>
  <si>
    <t>女1６０歲組</t>
  </si>
  <si>
    <t>女１２０歲組</t>
  </si>
  <si>
    <t>女１００歲組</t>
  </si>
  <si>
    <t>女１００以下</t>
  </si>
  <si>
    <t>男２８０歲組</t>
  </si>
  <si>
    <t>男２４０歲組</t>
  </si>
  <si>
    <t>男２００歲組</t>
  </si>
  <si>
    <t>男1６０歲組</t>
  </si>
  <si>
    <t>男１２０歲組</t>
  </si>
  <si>
    <t>男１００歲組</t>
  </si>
  <si>
    <t>數</t>
  </si>
  <si>
    <t>棄權</t>
    <phoneticPr fontId="1" type="noConversion"/>
  </si>
  <si>
    <t>名次</t>
    <phoneticPr fontId="3" type="noConversion"/>
  </si>
  <si>
    <t>姓名</t>
    <phoneticPr fontId="3" type="noConversion"/>
  </si>
  <si>
    <t>單位</t>
    <phoneticPr fontId="3" type="noConversion"/>
  </si>
  <si>
    <t>歲組</t>
    <phoneticPr fontId="3" type="noConversion"/>
  </si>
  <si>
    <t>項目</t>
    <phoneticPr fontId="1" type="noConversion"/>
  </si>
  <si>
    <t>成績</t>
    <phoneticPr fontId="3" type="noConversion"/>
  </si>
  <si>
    <t>我國紀錄</t>
    <phoneticPr fontId="1" type="noConversion"/>
  </si>
  <si>
    <t>成人賽紀錄</t>
    <phoneticPr fontId="1" type="noConversion"/>
  </si>
  <si>
    <t xml:space="preserve">備註 </t>
    <phoneticPr fontId="3" type="noConversion"/>
  </si>
  <si>
    <t>(107/6/30 )</t>
    <phoneticPr fontId="3" type="noConversion"/>
  </si>
  <si>
    <t>100M自由式</t>
    <phoneticPr fontId="1" type="noConversion"/>
  </si>
  <si>
    <t>項目</t>
    <phoneticPr fontId="1" type="noConversion"/>
  </si>
  <si>
    <t>成    績</t>
    <phoneticPr fontId="3" type="noConversion"/>
  </si>
  <si>
    <t>成人賽紀錄</t>
    <phoneticPr fontId="1" type="noConversion"/>
  </si>
  <si>
    <t xml:space="preserve">備　註 </t>
    <phoneticPr fontId="3" type="noConversion"/>
  </si>
  <si>
    <t>姓名</t>
    <phoneticPr fontId="3" type="noConversion"/>
  </si>
  <si>
    <t>成績</t>
    <phoneticPr fontId="3" type="noConversion"/>
  </si>
  <si>
    <t xml:space="preserve">備註 </t>
    <phoneticPr fontId="3" type="noConversion"/>
  </si>
  <si>
    <t xml:space="preserve"> </t>
    <phoneticPr fontId="1" type="noConversion"/>
  </si>
  <si>
    <t xml:space="preserve"> </t>
    <phoneticPr fontId="1" type="noConversion"/>
  </si>
  <si>
    <t>犯規</t>
    <phoneticPr fontId="1" type="noConversion"/>
  </si>
  <si>
    <t>楊式銘(58)</t>
    <phoneticPr fontId="1" type="noConversion"/>
  </si>
  <si>
    <t>大里早泳會</t>
    <phoneticPr fontId="1" type="noConversion"/>
  </si>
  <si>
    <t>未完賽</t>
    <phoneticPr fontId="1" type="noConversion"/>
  </si>
  <si>
    <t>棄權</t>
    <phoneticPr fontId="1" type="noConversion"/>
  </si>
  <si>
    <t>姓　名</t>
    <phoneticPr fontId="3" type="noConversion"/>
  </si>
  <si>
    <t>單　位</t>
    <phoneticPr fontId="3" type="noConversion"/>
  </si>
  <si>
    <t>成    績</t>
    <phoneticPr fontId="3" type="noConversion"/>
  </si>
  <si>
    <t xml:space="preserve">備　註 </t>
    <phoneticPr fontId="3" type="noConversion"/>
  </si>
  <si>
    <t>100M蛙式</t>
    <phoneticPr fontId="1" type="noConversion"/>
  </si>
  <si>
    <t>100M仰式</t>
    <phoneticPr fontId="1" type="noConversion"/>
  </si>
  <si>
    <t>邱鍾月雲(68)</t>
    <phoneticPr fontId="1" type="noConversion"/>
  </si>
  <si>
    <t>林恒雄(82)</t>
    <phoneticPr fontId="1" type="noConversion"/>
  </si>
  <si>
    <t>(107/6/30 )</t>
    <phoneticPr fontId="3" type="noConversion"/>
  </si>
  <si>
    <t>100M仰式</t>
    <phoneticPr fontId="1" type="noConversion"/>
  </si>
  <si>
    <t>100M仰式</t>
    <phoneticPr fontId="1" type="noConversion"/>
  </si>
  <si>
    <t>100M蝶式</t>
    <phoneticPr fontId="1" type="noConversion"/>
  </si>
  <si>
    <t>50M仰式</t>
    <phoneticPr fontId="1" type="noConversion"/>
  </si>
  <si>
    <t>50M蛙式</t>
    <phoneticPr fontId="1" type="noConversion"/>
  </si>
  <si>
    <t>50M蛙式</t>
    <phoneticPr fontId="1" type="noConversion"/>
  </si>
  <si>
    <t>50M蛙式</t>
    <phoneticPr fontId="1" type="noConversion"/>
  </si>
  <si>
    <t>棄權</t>
    <phoneticPr fontId="1" type="noConversion"/>
  </si>
  <si>
    <t>姓　名</t>
    <phoneticPr fontId="3" type="noConversion"/>
  </si>
  <si>
    <t>單　位</t>
    <phoneticPr fontId="3" type="noConversion"/>
  </si>
  <si>
    <t>歲組</t>
    <phoneticPr fontId="3" type="noConversion"/>
  </si>
  <si>
    <t xml:space="preserve">備　註 </t>
    <phoneticPr fontId="3" type="noConversion"/>
  </si>
  <si>
    <t>棄權</t>
    <phoneticPr fontId="1" type="noConversion"/>
  </si>
  <si>
    <t xml:space="preserve">林聖芬(32) 楊筑晴(32) 戴瑜君(30) 陳蕙怡(35) </t>
    <phoneticPr fontId="1" type="noConversion"/>
  </si>
  <si>
    <t>200M自由式接力</t>
    <phoneticPr fontId="1" type="noConversion"/>
  </si>
  <si>
    <t>黃沛瑄(20) 陳書儀(33) 田依恩(25) 呂嵐茵(29)</t>
    <phoneticPr fontId="1" type="noConversion"/>
  </si>
  <si>
    <t>向　倪(22) 林沛璇(19) 李欣臻(20) 羅芸岑(21)</t>
    <phoneticPr fontId="1" type="noConversion"/>
  </si>
  <si>
    <t>高　楓(18) 曾郁庭(19) 莊瑞巧(18) 王致雲(18)</t>
    <phoneticPr fontId="1" type="noConversion"/>
  </si>
  <si>
    <t>李美瑛(59) 李梅貞(57) 黃素滿(58) 蔡江秀柏(66)</t>
    <phoneticPr fontId="1" type="noConversion"/>
  </si>
  <si>
    <t>沈漾漾(74) 蘇美月(61) 林惠雲(63) 張良妃(59)</t>
    <phoneticPr fontId="1" type="noConversion"/>
  </si>
  <si>
    <t>錢英娣(68) 佘䁱輝(66) 王寶月(65) 李麗香(60)</t>
    <phoneticPr fontId="1" type="noConversion"/>
  </si>
  <si>
    <t>李曉芳(47) 姜復倫(53) 王介蓉(49) 陳鈺玲(53)</t>
    <phoneticPr fontId="1" type="noConversion"/>
  </si>
  <si>
    <t>潘　富(56) 周佳容(57) 連桂乙(53) 劉菊美(53)</t>
    <phoneticPr fontId="1" type="noConversion"/>
  </si>
  <si>
    <t>蔡玉英(54) 林湘羚(46) 陳　敏(56) 賴秀寶(55)</t>
    <phoneticPr fontId="1" type="noConversion"/>
  </si>
  <si>
    <t>黃舒雅(47) 李謝松芬(60) 沈貝娟(53) 張𦹅如(50)</t>
    <phoneticPr fontId="1" type="noConversion"/>
  </si>
  <si>
    <t>連德一(30)  朱一馨(64) 劉純良(38) 劉可萱(32)</t>
    <phoneticPr fontId="1" type="noConversion"/>
  </si>
  <si>
    <t>江姵綺(42) 顏芳雅(40) 蘇茵茵(43) 林心慧(40)</t>
    <phoneticPr fontId="1" type="noConversion"/>
  </si>
  <si>
    <t>山本祐司(50) 葉昌濬(42) 吳政言(36) 林國揚 (34)</t>
    <phoneticPr fontId="1" type="noConversion"/>
  </si>
  <si>
    <t xml:space="preserve">蔡岳軒(28) 吳柏毅(36) 黃武雄(55) 郭國良(46) </t>
    <phoneticPr fontId="1" type="noConversion"/>
  </si>
  <si>
    <t>陳子文(47) 莊育仁(54) 郭正偉(45) 黃少豐(38)</t>
    <phoneticPr fontId="1" type="noConversion"/>
  </si>
  <si>
    <t>莊裕斌(40) 李銘禧(41) 黃敬仰(46) 俞佳宏(46)</t>
    <phoneticPr fontId="1" type="noConversion"/>
  </si>
  <si>
    <t xml:space="preserve">周士堔(45) 高佳震(47) 張仕權(46) 廖仕霖(40) </t>
    <phoneticPr fontId="1" type="noConversion"/>
  </si>
  <si>
    <t>黃柏棟(31) 王志平(37) 李承浩(28) 蕭雋涵(28)</t>
    <phoneticPr fontId="1" type="noConversion"/>
  </si>
  <si>
    <t>林士翔(35) 蘇恒毅(34) 郭昭克(37) 薛大猷(34)</t>
    <phoneticPr fontId="1" type="noConversion"/>
  </si>
  <si>
    <t>馬志瑋(35) 高啓堯(45) 陳雨椿(34) 許凱傑(29)</t>
    <phoneticPr fontId="1" type="noConversion"/>
  </si>
  <si>
    <t xml:space="preserve">吳俊縊(36) 程志愷(30) 徐永祐(21) 陳卓凡(36) </t>
    <phoneticPr fontId="1" type="noConversion"/>
  </si>
  <si>
    <t>郭國良(45) 朱佑軒(30) 葉柏劭(41) 陳廷軒(21)</t>
    <phoneticPr fontId="1" type="noConversion"/>
  </si>
  <si>
    <t>李至斌(44) 車信璋(21) 余杰鋼(21) 賴宥傑(20)</t>
    <phoneticPr fontId="1" type="noConversion"/>
  </si>
  <si>
    <t>黃冠綸(18) 張育誠(22) 朱佑軒(30) 林仙火(46)</t>
    <phoneticPr fontId="1" type="noConversion"/>
  </si>
  <si>
    <t xml:space="preserve">白安凱(47) 陳銘得(57) 李魁羣(53) 黃順鉅(54) </t>
    <phoneticPr fontId="1" type="noConversion"/>
  </si>
  <si>
    <t xml:space="preserve">林文國(50) 趙玉麟(60) 易思齊(60) 賴聰耀(64)   </t>
    <phoneticPr fontId="1" type="noConversion"/>
  </si>
  <si>
    <t>卓明德(44) 黃致諭(39) 黃榮財(52) 查迎冬(68)</t>
    <phoneticPr fontId="1" type="noConversion"/>
  </si>
  <si>
    <t>朱永達(49) 陳于忠(60) 呂慶煌(45) 劉新嶼(50)</t>
    <phoneticPr fontId="1" type="noConversion"/>
  </si>
  <si>
    <t>張炳陽(66) 鄭佑謙(34) 謝聰和(56) 楊式銘(58)</t>
    <phoneticPr fontId="1" type="noConversion"/>
  </si>
  <si>
    <t>鄒坤池(39) 黃榮琦(65) 白昌發(60) 鄭瑞峰(46)</t>
    <phoneticPr fontId="1" type="noConversion"/>
  </si>
  <si>
    <t>游武雄(74) 陳博文(79) 王進益(75) 陳明輝(72)</t>
    <phoneticPr fontId="1" type="noConversion"/>
  </si>
  <si>
    <t>林進興(58) 曾德壬(80) 洪建輝(60) 正山堯(59)</t>
    <phoneticPr fontId="1" type="noConversion"/>
  </si>
  <si>
    <t>鄭國棟(64) 吳錫佶(68) 蔡名傑(53) 游銘煒(55)</t>
    <phoneticPr fontId="1" type="noConversion"/>
  </si>
  <si>
    <t>許金德(66) 邱炳榮(70) 吳家煌(68) 徐國証(48)</t>
    <phoneticPr fontId="1" type="noConversion"/>
  </si>
  <si>
    <t>陳　光(56) 劉慧明(63) 林恒雄(82) 韓勇良(67)</t>
    <phoneticPr fontId="1" type="noConversion"/>
  </si>
  <si>
    <t>譚國華(62) 張峻銘(60) 黃國峰(55) 簡春溢(63)</t>
    <phoneticPr fontId="1" type="noConversion"/>
  </si>
  <si>
    <t>陳月嬌(59) 陳招美(60) 江素花(61) 楊陳和子(77)</t>
    <phoneticPr fontId="1" type="noConversion"/>
  </si>
  <si>
    <t>名次</t>
  </si>
  <si>
    <t>歲組</t>
  </si>
  <si>
    <t>項目</t>
  </si>
  <si>
    <t>我國紀錄</t>
  </si>
  <si>
    <t>成人賽紀錄</t>
  </si>
  <si>
    <t xml:space="preserve">備註 </t>
  </si>
  <si>
    <t>(107/6/30 )</t>
  </si>
  <si>
    <t>100M自由式</t>
  </si>
  <si>
    <t>破我國紀錄</t>
  </si>
  <si>
    <t>破成人賽紀錄</t>
  </si>
  <si>
    <t>100M仰式</t>
  </si>
  <si>
    <t>50M蝶式</t>
  </si>
  <si>
    <t>50M仰式</t>
  </si>
  <si>
    <t>50M蛙式</t>
  </si>
  <si>
    <t>破我國紀錄(1:40.25)</t>
    <phoneticPr fontId="1" type="noConversion"/>
  </si>
  <si>
    <t>破成人賽紀錄(1:40.25)</t>
    <phoneticPr fontId="1" type="noConversion"/>
  </si>
  <si>
    <t>破我國紀錄(1:43.25)</t>
    <phoneticPr fontId="1" type="noConversion"/>
  </si>
  <si>
    <t>破成人賽紀錄(1:43.25)</t>
    <phoneticPr fontId="1" type="noConversion"/>
  </si>
  <si>
    <t>破我國紀錄(1:46.73)</t>
    <phoneticPr fontId="1" type="noConversion"/>
  </si>
  <si>
    <t>破成人賽紀錄(1:46.73)</t>
    <phoneticPr fontId="1" type="noConversion"/>
  </si>
  <si>
    <t>破我國紀錄(0:3.17)</t>
    <phoneticPr fontId="1" type="noConversion"/>
  </si>
  <si>
    <t>破我國紀錄(0:45.05)</t>
    <phoneticPr fontId="1" type="noConversion"/>
  </si>
  <si>
    <t>破成人賽紀錄(0:45.05)</t>
    <phoneticPr fontId="1" type="noConversion"/>
  </si>
  <si>
    <t>破我國紀錄(0:38.71)</t>
    <phoneticPr fontId="1" type="noConversion"/>
  </si>
  <si>
    <t>破成人賽紀錄(0:36.17)</t>
    <phoneticPr fontId="1" type="noConversion"/>
  </si>
  <si>
    <t>破成人賽紀錄(0:33.95)</t>
    <phoneticPr fontId="1" type="noConversion"/>
  </si>
  <si>
    <t>破我國紀錄(0:55.60)</t>
    <phoneticPr fontId="1" type="noConversion"/>
  </si>
  <si>
    <t>破成人賽紀錄(0:55.38)</t>
    <phoneticPr fontId="1" type="noConversion"/>
  </si>
  <si>
    <t>破我國紀錄(0:50.27)</t>
    <phoneticPr fontId="1" type="noConversion"/>
  </si>
  <si>
    <t>破我國紀錄(0:33.37)</t>
    <phoneticPr fontId="1" type="noConversion"/>
  </si>
  <si>
    <t>破成人賽紀錄(0:33.37)</t>
    <phoneticPr fontId="1" type="noConversion"/>
  </si>
  <si>
    <t>破我國紀錄(0:39.82)</t>
    <phoneticPr fontId="1" type="noConversion"/>
  </si>
  <si>
    <t>破成人賽紀錄(0:39.82)</t>
    <phoneticPr fontId="1" type="noConversion"/>
  </si>
  <si>
    <t>更新資料</t>
    <phoneticPr fontId="1" type="noConversion"/>
  </si>
  <si>
    <t>2018新北城市盃全國分齡游泳錦標賽  破紀錄彙整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</si>
</sst>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m:ss.00"/>
  </numFmts>
  <fonts count="17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name val="全真楷書"/>
      <family val="3"/>
      <charset val="136"/>
    </font>
    <font>
      <sz val="9"/>
      <name val="新細明體"/>
      <family val="1"/>
      <charset val="136"/>
    </font>
    <font>
      <sz val="14"/>
      <color theme="1"/>
      <name val="標楷體"/>
      <family val="4"/>
      <charset val="136"/>
    </font>
    <font>
      <sz val="12"/>
      <name val="標楷體"/>
      <family val="4"/>
      <charset val="136"/>
    </font>
    <font>
      <sz val="12"/>
      <color theme="1"/>
      <name val="標楷體"/>
      <family val="4"/>
      <charset val="136"/>
    </font>
    <font>
      <sz val="12"/>
      <color rgb="FF333333"/>
      <name val="標楷體"/>
      <family val="4"/>
      <charset val="136"/>
    </font>
    <font>
      <sz val="12"/>
      <color rgb="FF000000"/>
      <name val="標楷體"/>
      <family val="4"/>
      <charset val="136"/>
    </font>
    <font>
      <sz val="10"/>
      <color rgb="FF000000"/>
      <name val="標楷體"/>
      <family val="4"/>
      <charset val="136"/>
    </font>
    <font>
      <sz val="12"/>
      <color rgb="FF000000"/>
      <name val="新細明體"/>
      <family val="1"/>
      <charset val="136"/>
    </font>
    <font>
      <sz val="12"/>
      <color rgb="FF000000"/>
      <name val="新細明體-ExtB"/>
      <family val="1"/>
      <charset val="136"/>
    </font>
    <font>
      <sz val="8"/>
      <color rgb="FF000000"/>
      <name val="標楷體"/>
      <family val="4"/>
      <charset val="136"/>
    </font>
    <font>
      <sz val="8"/>
      <color theme="1"/>
      <name val="標楷體"/>
      <family val="4"/>
      <charset val="136"/>
    </font>
    <font>
      <sz val="8"/>
      <name val="標楷體"/>
      <family val="4"/>
      <charset val="136"/>
    </font>
    <font>
      <sz val="8"/>
      <color theme="0"/>
      <name val="標楷體"/>
      <family val="4"/>
      <charset val="136"/>
    </font>
    <font>
      <sz val="14"/>
      <color theme="1"/>
      <name val="新細明體"/>
      <family val="2"/>
      <charset val="13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146">
    <xf numFmtId="0" fontId="0" fillId="0" borderId="0" xfId="0">
      <alignment vertical="center"/>
    </xf>
    <xf numFmtId="0" fontId="6" fillId="0" borderId="0" xfId="0" applyFont="1" applyBorder="1">
      <alignment vertical="center"/>
    </xf>
    <xf numFmtId="0" fontId="5" fillId="0" borderId="1" xfId="1" applyFont="1" applyBorder="1" applyAlignment="1">
      <alignment horizontal="center" vertical="center" wrapText="1"/>
    </xf>
    <xf numFmtId="0" fontId="6" fillId="2" borderId="0" xfId="0" applyFont="1" applyFill="1">
      <alignment vertical="center"/>
    </xf>
    <xf numFmtId="0" fontId="7" fillId="2" borderId="4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4" fillId="2" borderId="0" xfId="0" applyFont="1" applyFill="1">
      <alignment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5" fillId="0" borderId="2" xfId="1" applyFont="1" applyBorder="1" applyAlignment="1">
      <alignment horizontal="right" vertical="center" shrinkToFit="1"/>
    </xf>
    <xf numFmtId="49" fontId="6" fillId="0" borderId="3" xfId="0" applyNumberFormat="1" applyFont="1" applyBorder="1" applyAlignment="1">
      <alignment horizontal="left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 shrinkToFit="1"/>
    </xf>
    <xf numFmtId="176" fontId="5" fillId="0" borderId="1" xfId="1" applyNumberFormat="1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176" fontId="6" fillId="0" borderId="0" xfId="0" applyNumberFormat="1" applyFont="1" applyBorder="1">
      <alignment vertical="center"/>
    </xf>
    <xf numFmtId="0" fontId="6" fillId="0" borderId="2" xfId="0" applyFont="1" applyBorder="1" applyAlignment="1">
      <alignment horizontal="center" vertical="center"/>
    </xf>
    <xf numFmtId="176" fontId="6" fillId="0" borderId="3" xfId="0" applyNumberFormat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76" fontId="6" fillId="2" borderId="4" xfId="0" applyNumberFormat="1" applyFont="1" applyFill="1" applyBorder="1" applyAlignment="1">
      <alignment horizontal="center" vertical="center" wrapText="1"/>
    </xf>
    <xf numFmtId="176" fontId="7" fillId="2" borderId="4" xfId="0" applyNumberFormat="1" applyFont="1" applyFill="1" applyBorder="1" applyAlignment="1">
      <alignment horizontal="center" vertical="center" wrapText="1"/>
    </xf>
    <xf numFmtId="176" fontId="6" fillId="2" borderId="0" xfId="0" applyNumberFormat="1" applyFont="1" applyFill="1" applyAlignment="1">
      <alignment horizontal="center" vertical="center"/>
    </xf>
    <xf numFmtId="0" fontId="5" fillId="0" borderId="7" xfId="1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6" fillId="2" borderId="4" xfId="0" applyFont="1" applyFill="1" applyBorder="1" applyAlignment="1">
      <alignment horizontal="center" vertical="center" shrinkToFit="1"/>
    </xf>
    <xf numFmtId="0" fontId="7" fillId="2" borderId="4" xfId="0" applyFont="1" applyFill="1" applyBorder="1" applyAlignment="1">
      <alignment vertical="center" shrinkToFit="1"/>
    </xf>
    <xf numFmtId="0" fontId="6" fillId="2" borderId="0" xfId="0" applyFont="1" applyFill="1" applyAlignment="1">
      <alignment vertical="center" shrinkToFit="1"/>
    </xf>
    <xf numFmtId="176" fontId="5" fillId="0" borderId="3" xfId="1" applyNumberFormat="1" applyFont="1" applyBorder="1" applyAlignment="1">
      <alignment horizontal="center" vertical="center"/>
    </xf>
    <xf numFmtId="176" fontId="5" fillId="0" borderId="6" xfId="1" applyNumberFormat="1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wrapText="1"/>
    </xf>
    <xf numFmtId="176" fontId="6" fillId="0" borderId="3" xfId="0" applyNumberFormat="1" applyFont="1" applyBorder="1">
      <alignment vertical="center"/>
    </xf>
    <xf numFmtId="0" fontId="6" fillId="0" borderId="2" xfId="0" applyFont="1" applyBorder="1" applyAlignment="1">
      <alignment horizontal="center" vertical="center" shrinkToFit="1"/>
    </xf>
    <xf numFmtId="0" fontId="5" fillId="2" borderId="1" xfId="1" applyFont="1" applyFill="1" applyBorder="1" applyAlignment="1">
      <alignment horizontal="center" vertical="center" shrinkToFit="1"/>
    </xf>
    <xf numFmtId="0" fontId="5" fillId="2" borderId="6" xfId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shrinkToFit="1"/>
    </xf>
    <xf numFmtId="0" fontId="5" fillId="2" borderId="6" xfId="1" applyFont="1" applyFill="1" applyBorder="1" applyAlignment="1">
      <alignment horizontal="center" vertical="center" shrinkToFit="1"/>
    </xf>
    <xf numFmtId="176" fontId="5" fillId="2" borderId="1" xfId="1" applyNumberFormat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right" vertical="center" shrinkToFit="1"/>
    </xf>
    <xf numFmtId="49" fontId="6" fillId="2" borderId="3" xfId="0" applyNumberFormat="1" applyFont="1" applyFill="1" applyBorder="1" applyAlignment="1">
      <alignment horizontal="left" vertical="center" shrinkToFit="1"/>
    </xf>
    <xf numFmtId="0" fontId="6" fillId="2" borderId="0" xfId="0" applyFont="1" applyFill="1" applyBorder="1">
      <alignment vertical="center"/>
    </xf>
    <xf numFmtId="0" fontId="6" fillId="2" borderId="2" xfId="0" applyFont="1" applyFill="1" applyBorder="1" applyAlignment="1">
      <alignment horizontal="center" vertical="center" shrinkToFi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 shrinkToFit="1"/>
    </xf>
    <xf numFmtId="176" fontId="6" fillId="2" borderId="3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5" fillId="2" borderId="7" xfId="1" applyFont="1" applyFill="1" applyBorder="1" applyAlignment="1">
      <alignment horizontal="right" vertical="center" shrinkToFit="1"/>
    </xf>
    <xf numFmtId="49" fontId="6" fillId="2" borderId="8" xfId="0" applyNumberFormat="1" applyFont="1" applyFill="1" applyBorder="1" applyAlignment="1">
      <alignment horizontal="left" vertical="center" shrinkToFit="1"/>
    </xf>
    <xf numFmtId="0" fontId="13" fillId="2" borderId="1" xfId="0" applyFont="1" applyFill="1" applyBorder="1" applyAlignment="1">
      <alignment horizontal="center" vertical="center" shrinkToFit="1"/>
    </xf>
    <xf numFmtId="176" fontId="13" fillId="2" borderId="1" xfId="0" applyNumberFormat="1" applyFont="1" applyFill="1" applyBorder="1" applyAlignment="1">
      <alignment horizontal="center" vertical="center"/>
    </xf>
    <xf numFmtId="176" fontId="13" fillId="2" borderId="1" xfId="0" applyNumberFormat="1" applyFont="1" applyFill="1" applyBorder="1" applyAlignment="1">
      <alignment horizontal="center" vertical="center" shrinkToFit="1"/>
    </xf>
    <xf numFmtId="176" fontId="6" fillId="0" borderId="1" xfId="0" applyNumberFormat="1" applyFont="1" applyBorder="1" applyAlignment="1">
      <alignment horizontal="center" vertical="center" shrinkToFit="1"/>
    </xf>
    <xf numFmtId="0" fontId="5" fillId="2" borderId="1" xfId="1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/>
    </xf>
    <xf numFmtId="176" fontId="5" fillId="0" borderId="2" xfId="1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shrinkToFit="1"/>
    </xf>
    <xf numFmtId="176" fontId="13" fillId="0" borderId="1" xfId="0" applyNumberFormat="1" applyFont="1" applyBorder="1" applyAlignment="1">
      <alignment horizontal="left" vertical="center"/>
    </xf>
    <xf numFmtId="176" fontId="13" fillId="0" borderId="1" xfId="0" applyNumberFormat="1" applyFont="1" applyBorder="1" applyAlignment="1">
      <alignment horizontal="center" vertical="center"/>
    </xf>
    <xf numFmtId="176" fontId="13" fillId="0" borderId="1" xfId="0" applyNumberFormat="1" applyFont="1" applyBorder="1" applyAlignment="1">
      <alignment horizontal="center" vertical="center" shrinkToFit="1"/>
    </xf>
    <xf numFmtId="176" fontId="13" fillId="0" borderId="6" xfId="0" applyNumberFormat="1" applyFont="1" applyBorder="1" applyAlignment="1">
      <alignment horizontal="center" vertical="center"/>
    </xf>
    <xf numFmtId="176" fontId="13" fillId="0" borderId="6" xfId="0" applyNumberFormat="1" applyFont="1" applyBorder="1" applyAlignment="1">
      <alignment horizontal="center" vertical="center" shrinkToFit="1"/>
    </xf>
    <xf numFmtId="0" fontId="13" fillId="0" borderId="10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176" fontId="13" fillId="2" borderId="6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/>
    </xf>
    <xf numFmtId="176" fontId="13" fillId="0" borderId="0" xfId="0" applyNumberFormat="1" applyFont="1" applyBorder="1" applyAlignment="1">
      <alignment horizontal="center" vertical="center"/>
    </xf>
    <xf numFmtId="176" fontId="13" fillId="0" borderId="9" xfId="0" applyNumberFormat="1" applyFont="1" applyBorder="1" applyAlignment="1">
      <alignment horizontal="center" vertical="center"/>
    </xf>
    <xf numFmtId="176" fontId="13" fillId="0" borderId="9" xfId="0" applyNumberFormat="1" applyFont="1" applyBorder="1" applyAlignment="1">
      <alignment horizontal="center" vertical="center" shrinkToFit="1"/>
    </xf>
    <xf numFmtId="176" fontId="13" fillId="0" borderId="10" xfId="0" applyNumberFormat="1" applyFont="1" applyBorder="1" applyAlignment="1">
      <alignment horizontal="center" vertical="center"/>
    </xf>
    <xf numFmtId="176" fontId="13" fillId="0" borderId="10" xfId="0" applyNumberFormat="1" applyFont="1" applyBorder="1" applyAlignment="1">
      <alignment horizontal="center" vertical="center" shrinkToFit="1"/>
    </xf>
    <xf numFmtId="0" fontId="13" fillId="2" borderId="6" xfId="0" applyFont="1" applyFill="1" applyBorder="1" applyAlignment="1">
      <alignment horizontal="center" vertical="center" shrinkToFit="1"/>
    </xf>
    <xf numFmtId="176" fontId="14" fillId="0" borderId="9" xfId="1" applyNumberFormat="1" applyFont="1" applyBorder="1" applyAlignment="1">
      <alignment horizontal="center" vertical="center"/>
    </xf>
    <xf numFmtId="176" fontId="14" fillId="0" borderId="10" xfId="1" applyNumberFormat="1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shrinkToFit="1"/>
    </xf>
    <xf numFmtId="49" fontId="5" fillId="0" borderId="3" xfId="0" applyNumberFormat="1" applyFont="1" applyBorder="1" applyAlignment="1">
      <alignment horizontal="left" vertical="center" shrinkToFit="1"/>
    </xf>
    <xf numFmtId="0" fontId="5" fillId="0" borderId="0" xfId="0" applyFont="1" applyBorder="1">
      <alignment vertical="center"/>
    </xf>
    <xf numFmtId="0" fontId="5" fillId="0" borderId="2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76" fontId="5" fillId="0" borderId="3" xfId="0" applyNumberFormat="1" applyFont="1" applyBorder="1" applyAlignment="1">
      <alignment horizontal="center" vertical="center"/>
    </xf>
    <xf numFmtId="176" fontId="14" fillId="0" borderId="6" xfId="0" applyNumberFormat="1" applyFont="1" applyBorder="1" applyAlignment="1">
      <alignment horizontal="center" vertical="center"/>
    </xf>
    <xf numFmtId="176" fontId="6" fillId="0" borderId="11" xfId="0" applyNumberFormat="1" applyFont="1" applyBorder="1" applyAlignment="1">
      <alignment horizontal="center" vertical="center"/>
    </xf>
    <xf numFmtId="0" fontId="5" fillId="0" borderId="11" xfId="1" applyFont="1" applyBorder="1" applyAlignment="1">
      <alignment horizontal="right" vertical="center" shrinkToFit="1"/>
    </xf>
    <xf numFmtId="176" fontId="6" fillId="2" borderId="3" xfId="0" applyNumberFormat="1" applyFont="1" applyFill="1" applyBorder="1">
      <alignment vertical="center"/>
    </xf>
    <xf numFmtId="176" fontId="13" fillId="2" borderId="10" xfId="0" applyNumberFormat="1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 shrinkToFit="1"/>
    </xf>
    <xf numFmtId="0" fontId="13" fillId="2" borderId="10" xfId="0" applyFont="1" applyFill="1" applyBorder="1" applyAlignment="1">
      <alignment horizontal="center" vertical="center" shrinkToFit="1"/>
    </xf>
    <xf numFmtId="176" fontId="13" fillId="2" borderId="9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176" fontId="13" fillId="2" borderId="3" xfId="0" applyNumberFormat="1" applyFont="1" applyFill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right" vertical="center" shrinkToFit="1"/>
    </xf>
    <xf numFmtId="49" fontId="6" fillId="0" borderId="1" xfId="0" applyNumberFormat="1" applyFont="1" applyBorder="1" applyAlignment="1">
      <alignment horizontal="left" vertical="center" shrinkToFit="1"/>
    </xf>
    <xf numFmtId="0" fontId="6" fillId="0" borderId="0" xfId="0" applyFont="1" applyBorder="1" applyAlignment="1">
      <alignment horizontal="left" vertical="center"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8" fillId="0" borderId="12" xfId="0" applyFont="1" applyBorder="1" applyAlignment="1">
      <alignment vertical="top" wrapText="1"/>
    </xf>
    <xf numFmtId="0" fontId="8" fillId="0" borderId="13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8" fillId="0" borderId="15" xfId="0" applyFont="1" applyBorder="1" applyAlignment="1">
      <alignment vertical="top" wrapText="1"/>
    </xf>
    <xf numFmtId="0" fontId="8" fillId="0" borderId="16" xfId="0" applyFont="1" applyBorder="1" applyAlignment="1">
      <alignment vertical="top" wrapText="1"/>
    </xf>
    <xf numFmtId="0" fontId="8" fillId="0" borderId="17" xfId="0" applyFont="1" applyBorder="1" applyAlignment="1">
      <alignment vertical="top" wrapText="1"/>
    </xf>
    <xf numFmtId="0" fontId="0" fillId="0" borderId="0" xfId="0" applyAlignment="1">
      <alignment vertical="center"/>
    </xf>
    <xf numFmtId="176" fontId="6" fillId="3" borderId="3" xfId="0" applyNumberFormat="1" applyFont="1" applyFill="1" applyBorder="1" applyAlignment="1">
      <alignment horizontal="center" vertical="center"/>
    </xf>
    <xf numFmtId="176" fontId="15" fillId="2" borderId="6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0" fontId="5" fillId="0" borderId="6" xfId="1" applyFont="1" applyBorder="1" applyAlignment="1">
      <alignment horizontal="center" vertical="center" shrinkToFit="1"/>
    </xf>
    <xf numFmtId="176" fontId="6" fillId="0" borderId="3" xfId="0" applyNumberFormat="1" applyFont="1" applyBorder="1" applyAlignment="1">
      <alignment vertical="center"/>
    </xf>
    <xf numFmtId="176" fontId="6" fillId="2" borderId="3" xfId="0" applyNumberFormat="1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shrinkToFi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shrinkToFit="1"/>
    </xf>
    <xf numFmtId="0" fontId="8" fillId="3" borderId="3" xfId="0" applyFont="1" applyFill="1" applyBorder="1" applyAlignment="1">
      <alignment horizontal="center" vertical="center" shrinkToFit="1"/>
    </xf>
    <xf numFmtId="176" fontId="6" fillId="3" borderId="1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shrinkToFit="1"/>
    </xf>
    <xf numFmtId="0" fontId="8" fillId="2" borderId="6" xfId="0" applyFont="1" applyFill="1" applyBorder="1" applyAlignment="1">
      <alignment horizontal="center" vertical="center" wrapText="1"/>
    </xf>
    <xf numFmtId="176" fontId="6" fillId="2" borderId="8" xfId="0" applyNumberFormat="1" applyFont="1" applyFill="1" applyBorder="1" applyAlignment="1">
      <alignment horizontal="center" vertical="center"/>
    </xf>
    <xf numFmtId="176" fontId="6" fillId="2" borderId="6" xfId="0" applyNumberFormat="1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shrinkToFit="1"/>
    </xf>
    <xf numFmtId="176" fontId="6" fillId="2" borderId="0" xfId="0" applyNumberFormat="1" applyFont="1" applyFill="1" applyBorder="1" applyAlignment="1">
      <alignment horizontal="center" vertical="center"/>
    </xf>
    <xf numFmtId="176" fontId="6" fillId="2" borderId="0" xfId="0" applyNumberFormat="1" applyFont="1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vertical="center" shrinkToFit="1"/>
    </xf>
    <xf numFmtId="0" fontId="6" fillId="2" borderId="3" xfId="0" applyFont="1" applyFill="1" applyBorder="1">
      <alignment vertical="center"/>
    </xf>
    <xf numFmtId="0" fontId="4" fillId="2" borderId="18" xfId="0" applyFont="1" applyFill="1" applyBorder="1" applyAlignment="1">
      <alignment horizontal="center" vertical="center" wrapText="1"/>
    </xf>
    <xf numFmtId="0" fontId="16" fillId="2" borderId="18" xfId="0" applyFont="1" applyFill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0" fillId="0" borderId="5" xfId="0" applyBorder="1" applyAlignment="1">
      <alignment vertical="center"/>
    </xf>
  </cellXfs>
  <cellStyles count="2">
    <cellStyle name="一般" xfId="0" builtinId="0"/>
    <cellStyle name="一般_檢錄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>
      <selection activeCell="J9" sqref="J9"/>
    </sheetView>
  </sheetViews>
  <sheetFormatPr defaultColWidth="8.88671875" defaultRowHeight="30" customHeight="1"/>
  <cols>
    <col min="1" max="1" width="3.5546875" style="135" customWidth="1"/>
    <col min="2" max="2" width="13.109375" style="135" customWidth="1"/>
    <col min="3" max="3" width="21.88671875" style="136" customWidth="1"/>
    <col min="4" max="4" width="7.109375" style="135" customWidth="1"/>
    <col min="5" max="5" width="11.33203125" style="137" customWidth="1"/>
    <col min="6" max="6" width="9.44140625" style="138" customWidth="1"/>
    <col min="7" max="7" width="7.5546875" style="139" customWidth="1"/>
    <col min="8" max="8" width="6.5546875" style="139" customWidth="1"/>
    <col min="9" max="10" width="9.33203125" style="136" customWidth="1"/>
    <col min="11" max="11" width="8.88671875" style="43" hidden="1" customWidth="1"/>
    <col min="12" max="16384" width="8.88671875" style="43"/>
  </cols>
  <sheetData>
    <row r="1" spans="1:11" ht="30" customHeight="1">
      <c r="A1" s="141" t="s">
        <v>584</v>
      </c>
      <c r="B1" s="142"/>
      <c r="C1" s="142"/>
      <c r="D1" s="142"/>
      <c r="E1" s="142"/>
      <c r="F1" s="142"/>
      <c r="G1" s="142"/>
      <c r="H1" s="142"/>
      <c r="I1" s="142"/>
      <c r="J1" s="143"/>
    </row>
    <row r="2" spans="1:11" ht="30" customHeight="1">
      <c r="A2" s="36" t="s">
        <v>550</v>
      </c>
      <c r="B2" s="60" t="s">
        <v>8</v>
      </c>
      <c r="C2" s="36" t="s">
        <v>6</v>
      </c>
      <c r="D2" s="36" t="s">
        <v>551</v>
      </c>
      <c r="E2" s="36" t="s">
        <v>552</v>
      </c>
      <c r="F2" s="40" t="s">
        <v>9</v>
      </c>
      <c r="G2" s="56" t="s">
        <v>553</v>
      </c>
      <c r="H2" s="56" t="s">
        <v>554</v>
      </c>
      <c r="I2" s="36" t="s">
        <v>555</v>
      </c>
      <c r="J2" s="49" t="s">
        <v>556</v>
      </c>
    </row>
    <row r="3" spans="1:11" ht="30" customHeight="1">
      <c r="A3" s="49">
        <v>1</v>
      </c>
      <c r="B3" s="45" t="s">
        <v>71</v>
      </c>
      <c r="C3" s="46" t="s">
        <v>20</v>
      </c>
      <c r="D3" s="46" t="s">
        <v>72</v>
      </c>
      <c r="E3" s="46" t="s">
        <v>557</v>
      </c>
      <c r="F3" s="61">
        <v>9.6377314814814806E-4</v>
      </c>
      <c r="G3" s="57">
        <v>1.160300925925926E-3</v>
      </c>
      <c r="H3" s="58">
        <v>1.160300925925926E-3</v>
      </c>
      <c r="I3" s="49" t="s">
        <v>558</v>
      </c>
      <c r="J3" s="49" t="s">
        <v>559</v>
      </c>
    </row>
    <row r="4" spans="1:11" ht="30" customHeight="1">
      <c r="A4" s="132">
        <v>1</v>
      </c>
      <c r="B4" s="133" t="s">
        <v>207</v>
      </c>
      <c r="C4" s="46" t="s">
        <v>16</v>
      </c>
      <c r="D4" s="45" t="s">
        <v>35</v>
      </c>
      <c r="E4" s="61" t="s">
        <v>560</v>
      </c>
      <c r="F4" s="134">
        <v>1.187037037037037E-3</v>
      </c>
      <c r="G4" s="57">
        <v>1.195023148148148E-3</v>
      </c>
      <c r="H4" s="57">
        <v>1.195023148148148E-3</v>
      </c>
      <c r="I4" s="49" t="s">
        <v>558</v>
      </c>
      <c r="J4" s="49" t="s">
        <v>559</v>
      </c>
    </row>
    <row r="5" spans="1:11" ht="30" customHeight="1">
      <c r="A5" s="132">
        <v>1</v>
      </c>
      <c r="B5" s="133" t="s">
        <v>219</v>
      </c>
      <c r="C5" s="46" t="s">
        <v>53</v>
      </c>
      <c r="D5" s="45" t="s">
        <v>72</v>
      </c>
      <c r="E5" s="61" t="s">
        <v>560</v>
      </c>
      <c r="F5" s="134">
        <v>1.2315972222222223E-3</v>
      </c>
      <c r="G5" s="57">
        <v>1.2353009259259259E-3</v>
      </c>
      <c r="H5" s="57">
        <v>1.2353009259259259E-3</v>
      </c>
      <c r="I5" s="49" t="s">
        <v>558</v>
      </c>
      <c r="J5" s="49" t="s">
        <v>559</v>
      </c>
      <c r="K5" s="140"/>
    </row>
    <row r="6" spans="1:11" ht="30" customHeight="1">
      <c r="A6" s="132">
        <v>1</v>
      </c>
      <c r="B6" s="132" t="s">
        <v>274</v>
      </c>
      <c r="C6" s="49" t="s">
        <v>81</v>
      </c>
      <c r="D6" s="132" t="s">
        <v>88</v>
      </c>
      <c r="E6" s="61" t="s">
        <v>561</v>
      </c>
      <c r="F6" s="134">
        <v>3.8020833333333331E-4</v>
      </c>
      <c r="G6" s="57">
        <v>3.8391203703703705E-4</v>
      </c>
      <c r="H6" s="57">
        <v>3.768518518518519E-4</v>
      </c>
      <c r="I6" s="49" t="s">
        <v>558</v>
      </c>
      <c r="J6" s="49" t="s">
        <v>396</v>
      </c>
      <c r="K6" s="140"/>
    </row>
    <row r="7" spans="1:11" ht="30" customHeight="1">
      <c r="A7" s="132">
        <v>1</v>
      </c>
      <c r="B7" s="132" t="s">
        <v>207</v>
      </c>
      <c r="C7" s="49" t="s">
        <v>16</v>
      </c>
      <c r="D7" s="132" t="s">
        <v>35</v>
      </c>
      <c r="E7" s="61" t="s">
        <v>562</v>
      </c>
      <c r="F7" s="134">
        <v>5.2083333333333333E-4</v>
      </c>
      <c r="G7" s="57">
        <v>5.2141203703703692E-4</v>
      </c>
      <c r="H7" s="57">
        <v>5.2141203703703692E-4</v>
      </c>
      <c r="I7" s="49" t="s">
        <v>558</v>
      </c>
      <c r="J7" s="49" t="s">
        <v>559</v>
      </c>
      <c r="K7" s="140"/>
    </row>
    <row r="8" spans="1:11" ht="30" customHeight="1">
      <c r="A8" s="132">
        <v>1</v>
      </c>
      <c r="B8" s="132" t="s">
        <v>274</v>
      </c>
      <c r="C8" s="49" t="s">
        <v>81</v>
      </c>
      <c r="D8" s="132" t="s">
        <v>88</v>
      </c>
      <c r="E8" s="61" t="s">
        <v>562</v>
      </c>
      <c r="F8" s="134">
        <v>3.925925925925926E-4</v>
      </c>
      <c r="G8" s="57">
        <v>4.4803240740740741E-4</v>
      </c>
      <c r="H8" s="57">
        <v>4.1863425925925927E-4</v>
      </c>
      <c r="I8" s="49" t="s">
        <v>558</v>
      </c>
      <c r="J8" s="49" t="s">
        <v>559</v>
      </c>
      <c r="K8" s="140"/>
    </row>
    <row r="9" spans="1:11" ht="30" customHeight="1">
      <c r="A9" s="132">
        <v>1</v>
      </c>
      <c r="B9" s="132" t="s">
        <v>306</v>
      </c>
      <c r="C9" s="49" t="s">
        <v>212</v>
      </c>
      <c r="D9" s="132" t="s">
        <v>97</v>
      </c>
      <c r="E9" s="61" t="s">
        <v>562</v>
      </c>
      <c r="F9" s="134">
        <v>3.8692129629629629E-4</v>
      </c>
      <c r="G9" s="57">
        <v>3.9293981481481488E-4</v>
      </c>
      <c r="H9" s="57">
        <v>3.9293981481481488E-4</v>
      </c>
      <c r="I9" s="49"/>
      <c r="J9" s="49" t="s">
        <v>559</v>
      </c>
      <c r="K9" s="140"/>
    </row>
    <row r="10" spans="1:11" ht="30" customHeight="1">
      <c r="A10" s="132">
        <v>1</v>
      </c>
      <c r="B10" s="132" t="s">
        <v>142</v>
      </c>
      <c r="C10" s="49" t="s">
        <v>24</v>
      </c>
      <c r="D10" s="132" t="s">
        <v>28</v>
      </c>
      <c r="E10" s="61" t="s">
        <v>563</v>
      </c>
      <c r="F10" s="134">
        <v>6.3576388888888895E-4</v>
      </c>
      <c r="G10" s="57">
        <v>6.4351851851851853E-4</v>
      </c>
      <c r="H10" s="57">
        <v>6.4097222222222225E-4</v>
      </c>
      <c r="I10" s="49" t="s">
        <v>558</v>
      </c>
      <c r="J10" s="49" t="s">
        <v>559</v>
      </c>
      <c r="K10" s="140"/>
    </row>
    <row r="11" spans="1:11" ht="30" customHeight="1">
      <c r="A11" s="132">
        <v>1</v>
      </c>
      <c r="B11" s="132" t="s">
        <v>146</v>
      </c>
      <c r="C11" s="49" t="s">
        <v>16</v>
      </c>
      <c r="D11" s="132" t="s">
        <v>35</v>
      </c>
      <c r="E11" s="61" t="s">
        <v>563</v>
      </c>
      <c r="F11" s="134">
        <v>5.4525462962962958E-4</v>
      </c>
      <c r="G11" s="57">
        <v>5.8182870370370376E-4</v>
      </c>
      <c r="H11" s="57">
        <v>5.2071759259259259E-4</v>
      </c>
      <c r="I11" s="49" t="s">
        <v>558</v>
      </c>
      <c r="J11" s="49" t="s">
        <v>396</v>
      </c>
      <c r="K11" s="140"/>
    </row>
    <row r="12" spans="1:11" ht="30" customHeight="1">
      <c r="A12" s="132">
        <v>1</v>
      </c>
      <c r="B12" s="132" t="s">
        <v>291</v>
      </c>
      <c r="C12" s="49" t="s">
        <v>69</v>
      </c>
      <c r="D12" s="132" t="s">
        <v>137</v>
      </c>
      <c r="E12" s="61" t="s">
        <v>563</v>
      </c>
      <c r="F12" s="134">
        <v>3.7442129629629631E-4</v>
      </c>
      <c r="G12" s="57">
        <v>3.7465277777777779E-4</v>
      </c>
      <c r="H12" s="57">
        <v>3.7465277777777779E-4</v>
      </c>
      <c r="I12" s="49" t="s">
        <v>558</v>
      </c>
      <c r="J12" s="49" t="s">
        <v>559</v>
      </c>
      <c r="K12" s="140"/>
    </row>
    <row r="13" spans="1:11" ht="30" customHeight="1">
      <c r="A13" s="132">
        <v>1</v>
      </c>
      <c r="B13" s="132" t="s">
        <v>71</v>
      </c>
      <c r="C13" s="49" t="s">
        <v>20</v>
      </c>
      <c r="D13" s="132" t="s">
        <v>72</v>
      </c>
      <c r="E13" s="61" t="s">
        <v>393</v>
      </c>
      <c r="F13" s="134">
        <v>4.2094907407407402E-4</v>
      </c>
      <c r="G13" s="57">
        <v>4.6087962962962961E-4</v>
      </c>
      <c r="H13" s="57">
        <v>4.6087962962962961E-4</v>
      </c>
      <c r="I13" s="49" t="s">
        <v>558</v>
      </c>
      <c r="J13" s="49" t="s">
        <v>559</v>
      </c>
      <c r="K13" s="140"/>
    </row>
  </sheetData>
  <mergeCells count="1">
    <mergeCell ref="A1:J1"/>
  </mergeCells>
  <phoneticPr fontId="1" type="noConversion"/>
  <pageMargins left="0.23622047244094491" right="0.23622047244094491" top="0.78740157480314965" bottom="0.35433070866141736" header="0.31496062992125984" footer="0.31496062992125984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151"/>
  <sheetViews>
    <sheetView workbookViewId="0">
      <selection activeCell="I57" sqref="I57:J57"/>
    </sheetView>
  </sheetViews>
  <sheetFormatPr defaultColWidth="8.88671875" defaultRowHeight="25.2" customHeight="1"/>
  <cols>
    <col min="1" max="1" width="5.109375" style="13" customWidth="1"/>
    <col min="2" max="2" width="15.109375" style="1" customWidth="1"/>
    <col min="3" max="3" width="29.88671875" style="13" customWidth="1"/>
    <col min="4" max="4" width="6" style="1" customWidth="1"/>
    <col min="5" max="5" width="10.109375" style="13" customWidth="1"/>
    <col min="6" max="6" width="10.77734375" style="16" customWidth="1"/>
    <col min="7" max="8" width="6.77734375" style="74" customWidth="1"/>
    <col min="9" max="10" width="11.33203125" style="13" customWidth="1"/>
    <col min="11" max="16384" width="8.88671875" style="1"/>
  </cols>
  <sheetData>
    <row r="1" spans="1:10" ht="25.2" customHeight="1">
      <c r="A1" s="63" t="s">
        <v>464</v>
      </c>
      <c r="B1" s="19" t="s">
        <v>489</v>
      </c>
      <c r="C1" s="25" t="s">
        <v>490</v>
      </c>
      <c r="D1" s="19" t="s">
        <v>467</v>
      </c>
      <c r="E1" s="39" t="s">
        <v>468</v>
      </c>
      <c r="F1" s="14" t="s">
        <v>491</v>
      </c>
      <c r="G1" s="56" t="s">
        <v>470</v>
      </c>
      <c r="H1" s="56" t="s">
        <v>471</v>
      </c>
      <c r="I1" s="10" t="s">
        <v>492</v>
      </c>
      <c r="J1" s="11" t="s">
        <v>473</v>
      </c>
    </row>
    <row r="2" spans="1:10" ht="30" customHeight="1">
      <c r="A2" s="35">
        <f>RANK(F2,$F$2:$F$4,1)</f>
        <v>1</v>
      </c>
      <c r="B2" s="21" t="s">
        <v>23</v>
      </c>
      <c r="C2" s="26" t="s">
        <v>24</v>
      </c>
      <c r="D2" s="21" t="s">
        <v>25</v>
      </c>
      <c r="E2" s="52" t="s">
        <v>393</v>
      </c>
      <c r="F2" s="48">
        <v>7.4027777777777774E-4</v>
      </c>
      <c r="G2" s="75">
        <v>6.4016203703703707E-4</v>
      </c>
      <c r="H2" s="75">
        <v>5.5266203703703695E-4</v>
      </c>
      <c r="I2" s="12" t="str">
        <f>IF(F2&lt;$G$4,"破我國紀錄","")</f>
        <v/>
      </c>
      <c r="J2" s="12" t="str">
        <f>IF(F2&lt;$H$4,"破成人賽紀錄","")</f>
        <v/>
      </c>
    </row>
    <row r="3" spans="1:10" ht="30" customHeight="1">
      <c r="A3" s="35">
        <f>RANK(F3,$F$2:$F$4,1)</f>
        <v>2</v>
      </c>
      <c r="B3" s="21" t="s">
        <v>311</v>
      </c>
      <c r="C3" s="26" t="s">
        <v>27</v>
      </c>
      <c r="D3" s="21" t="s">
        <v>25</v>
      </c>
      <c r="E3" s="52" t="s">
        <v>393</v>
      </c>
      <c r="F3" s="48">
        <v>7.7071759259259248E-4</v>
      </c>
      <c r="G3" s="77"/>
      <c r="H3" s="77"/>
      <c r="I3" s="12" t="str">
        <f>IF(F3&lt;$G$4,"破我國紀錄","")</f>
        <v/>
      </c>
      <c r="J3" s="12" t="str">
        <f>IF(F3&lt;$H$4,"破成人賽紀錄","")</f>
        <v/>
      </c>
    </row>
    <row r="4" spans="1:10" ht="30" customHeight="1">
      <c r="A4" s="35">
        <f>RANK(F4,$F$2:$F$4,1)</f>
        <v>3</v>
      </c>
      <c r="B4" s="21" t="s">
        <v>140</v>
      </c>
      <c r="C4" s="26" t="s">
        <v>27</v>
      </c>
      <c r="D4" s="21" t="s">
        <v>25</v>
      </c>
      <c r="E4" s="52" t="s">
        <v>393</v>
      </c>
      <c r="F4" s="48">
        <v>1.3366898148148149E-3</v>
      </c>
      <c r="G4" s="116">
        <v>6.4016203703703707E-4</v>
      </c>
      <c r="H4" s="116">
        <v>5.5266203703703695E-4</v>
      </c>
      <c r="I4" s="12" t="str">
        <f>IF(F4&lt;$G$4,"破我國紀錄","")</f>
        <v/>
      </c>
      <c r="J4" s="12" t="str">
        <f>IF(F4&lt;$H$4,"破成人賽紀錄","")</f>
        <v/>
      </c>
    </row>
    <row r="5" spans="1:10" ht="25.2" customHeight="1">
      <c r="A5" s="63" t="s">
        <v>464</v>
      </c>
      <c r="B5" s="19" t="s">
        <v>489</v>
      </c>
      <c r="C5" s="25" t="s">
        <v>490</v>
      </c>
      <c r="D5" s="19" t="s">
        <v>467</v>
      </c>
      <c r="E5" s="39" t="s">
        <v>468</v>
      </c>
      <c r="F5" s="14" t="s">
        <v>491</v>
      </c>
      <c r="G5" s="56" t="s">
        <v>470</v>
      </c>
      <c r="H5" s="56" t="s">
        <v>471</v>
      </c>
      <c r="I5" s="10" t="s">
        <v>492</v>
      </c>
      <c r="J5" s="11" t="s">
        <v>473</v>
      </c>
    </row>
    <row r="6" spans="1:10" ht="30" customHeight="1">
      <c r="A6" s="35">
        <f>RANK(F6,$F$6:$F$6,1)</f>
        <v>1</v>
      </c>
      <c r="B6" s="21" t="s">
        <v>294</v>
      </c>
      <c r="C6" s="26" t="s">
        <v>27</v>
      </c>
      <c r="D6" s="21" t="s">
        <v>28</v>
      </c>
      <c r="E6" s="52" t="s">
        <v>393</v>
      </c>
      <c r="F6" s="18">
        <v>7.0162037037037035E-4</v>
      </c>
      <c r="G6" s="57">
        <v>5.5787037037037036E-4</v>
      </c>
      <c r="H6" s="57">
        <v>4.3703703703703699E-4</v>
      </c>
      <c r="I6" s="12" t="str">
        <f>IF(F6&lt;$G$6,"破我國紀錄","")</f>
        <v/>
      </c>
      <c r="J6" s="12" t="str">
        <f>IF(F6&lt;$H$6,"破成人賽紀錄","")</f>
        <v/>
      </c>
    </row>
    <row r="7" spans="1:10" ht="25.2" customHeight="1">
      <c r="A7" s="63" t="s">
        <v>464</v>
      </c>
      <c r="B7" s="19" t="s">
        <v>489</v>
      </c>
      <c r="C7" s="25" t="s">
        <v>490</v>
      </c>
      <c r="D7" s="19" t="s">
        <v>467</v>
      </c>
      <c r="E7" s="39" t="s">
        <v>468</v>
      </c>
      <c r="F7" s="14" t="s">
        <v>491</v>
      </c>
      <c r="G7" s="56" t="s">
        <v>470</v>
      </c>
      <c r="H7" s="56" t="s">
        <v>471</v>
      </c>
      <c r="I7" s="10" t="s">
        <v>492</v>
      </c>
      <c r="J7" s="11" t="s">
        <v>473</v>
      </c>
    </row>
    <row r="8" spans="1:10" ht="30" customHeight="1">
      <c r="A8" s="35">
        <f>RANK(F8,$F$8:$F$11,1)</f>
        <v>1</v>
      </c>
      <c r="B8" s="21" t="s">
        <v>31</v>
      </c>
      <c r="C8" s="26" t="s">
        <v>14</v>
      </c>
      <c r="D8" s="21" t="s">
        <v>30</v>
      </c>
      <c r="E8" s="52" t="s">
        <v>393</v>
      </c>
      <c r="F8" s="18">
        <v>6.0949074074074063E-4</v>
      </c>
      <c r="G8" s="71">
        <v>4.7511574074074074E-4</v>
      </c>
      <c r="H8" s="71">
        <v>4.0277777777777773E-4</v>
      </c>
      <c r="I8" s="12" t="str">
        <f>IF(F8&lt;$G$8,"破我國紀錄","")</f>
        <v/>
      </c>
      <c r="J8" s="12" t="str">
        <f>IF(F8&lt;$H$8,"破成人賽紀錄","")</f>
        <v/>
      </c>
    </row>
    <row r="9" spans="1:10" ht="30" customHeight="1">
      <c r="A9" s="35">
        <f>RANK(F9,$F$8:$F$11,1)</f>
        <v>2</v>
      </c>
      <c r="B9" s="21" t="s">
        <v>32</v>
      </c>
      <c r="C9" s="26" t="s">
        <v>24</v>
      </c>
      <c r="D9" s="21" t="s">
        <v>30</v>
      </c>
      <c r="E9" s="52" t="s">
        <v>393</v>
      </c>
      <c r="F9" s="18">
        <v>6.350694444444444E-4</v>
      </c>
      <c r="G9" s="77"/>
      <c r="H9" s="77"/>
      <c r="I9" s="12" t="str">
        <f>IF(F9&lt;$G$8,"破我國紀錄","")</f>
        <v/>
      </c>
      <c r="J9" s="12" t="str">
        <f>IF(F9&lt;$H$8,"破成人賽紀錄","")</f>
        <v/>
      </c>
    </row>
    <row r="10" spans="1:10" ht="30" customHeight="1">
      <c r="A10" s="35">
        <f>RANK(F10,$F$8:$F$11,1)</f>
        <v>3</v>
      </c>
      <c r="B10" s="21" t="s">
        <v>349</v>
      </c>
      <c r="C10" s="26" t="s">
        <v>24</v>
      </c>
      <c r="D10" s="21" t="s">
        <v>30</v>
      </c>
      <c r="E10" s="52" t="s">
        <v>393</v>
      </c>
      <c r="F10" s="18">
        <v>6.8865740740740736E-4</v>
      </c>
      <c r="G10" s="77"/>
      <c r="H10" s="77"/>
      <c r="I10" s="12" t="str">
        <f>IF(F10&lt;$G$8,"破我國紀錄","")</f>
        <v/>
      </c>
      <c r="J10" s="12" t="str">
        <f>IF(F10&lt;$H$8,"破成人賽紀錄","")</f>
        <v/>
      </c>
    </row>
    <row r="11" spans="1:10" ht="30" customHeight="1">
      <c r="A11" s="35">
        <f>RANK(F11,$F$8:$F$11,1)</f>
        <v>4</v>
      </c>
      <c r="B11" s="21" t="s">
        <v>312</v>
      </c>
      <c r="C11" s="26" t="s">
        <v>14</v>
      </c>
      <c r="D11" s="21" t="s">
        <v>30</v>
      </c>
      <c r="E11" s="52" t="s">
        <v>393</v>
      </c>
      <c r="F11" s="18">
        <v>7.0046296296296295E-4</v>
      </c>
      <c r="G11" s="96"/>
      <c r="H11" s="96"/>
      <c r="I11" s="12" t="str">
        <f>IF(F11&lt;$G$8,"破我國紀錄","")</f>
        <v/>
      </c>
      <c r="J11" s="12" t="str">
        <f>IF(F11&lt;$H$8,"破成人賽紀錄","")</f>
        <v/>
      </c>
    </row>
    <row r="12" spans="1:10" ht="25.2" customHeight="1">
      <c r="A12" s="63" t="s">
        <v>464</v>
      </c>
      <c r="B12" s="19" t="s">
        <v>489</v>
      </c>
      <c r="C12" s="25" t="s">
        <v>490</v>
      </c>
      <c r="D12" s="19" t="s">
        <v>467</v>
      </c>
      <c r="E12" s="39" t="s">
        <v>468</v>
      </c>
      <c r="F12" s="14" t="s">
        <v>491</v>
      </c>
      <c r="G12" s="56" t="s">
        <v>470</v>
      </c>
      <c r="H12" s="56" t="s">
        <v>471</v>
      </c>
      <c r="I12" s="10" t="s">
        <v>492</v>
      </c>
      <c r="J12" s="11" t="s">
        <v>473</v>
      </c>
    </row>
    <row r="13" spans="1:10" ht="30" customHeight="1">
      <c r="A13" s="35">
        <f>RANK(F13,$F$13:$F$17,1)</f>
        <v>1</v>
      </c>
      <c r="B13" s="21" t="s">
        <v>34</v>
      </c>
      <c r="C13" s="26" t="s">
        <v>16</v>
      </c>
      <c r="D13" s="21" t="s">
        <v>35</v>
      </c>
      <c r="E13" s="52" t="s">
        <v>393</v>
      </c>
      <c r="F13" s="18">
        <v>5.5393518518518519E-4</v>
      </c>
      <c r="G13" s="71">
        <v>4.1122685185185191E-4</v>
      </c>
      <c r="H13" s="71">
        <v>4.1122685185185191E-4</v>
      </c>
      <c r="I13" s="12" t="str">
        <f>IF(F13&lt;$G$13,"破我國紀錄","")</f>
        <v/>
      </c>
      <c r="J13" s="12" t="str">
        <f>IF(F13&lt;$H$13,"破成人賽紀錄","")</f>
        <v/>
      </c>
    </row>
    <row r="14" spans="1:10" ht="30" customHeight="1">
      <c r="A14" s="35">
        <f>RANK(F14,$F$13:$F$17,1)</f>
        <v>2</v>
      </c>
      <c r="B14" s="21" t="s">
        <v>36</v>
      </c>
      <c r="C14" s="26" t="s">
        <v>37</v>
      </c>
      <c r="D14" s="21" t="s">
        <v>35</v>
      </c>
      <c r="E14" s="52" t="s">
        <v>393</v>
      </c>
      <c r="F14" s="18">
        <v>5.7094907407407409E-4</v>
      </c>
      <c r="G14" s="77"/>
      <c r="H14" s="77"/>
      <c r="I14" s="12" t="str">
        <f>IF(F14&lt;$G$13,"破我國紀錄","")</f>
        <v/>
      </c>
      <c r="J14" s="12" t="str">
        <f>IF(F14&lt;$H$13,"破成人賽紀錄","")</f>
        <v/>
      </c>
    </row>
    <row r="15" spans="1:10" ht="30" customHeight="1">
      <c r="A15" s="35">
        <f>RANK(F15,$F$13:$F$17,1)</f>
        <v>3</v>
      </c>
      <c r="B15" s="21" t="s">
        <v>147</v>
      </c>
      <c r="C15" s="26" t="s">
        <v>27</v>
      </c>
      <c r="D15" s="21" t="s">
        <v>35</v>
      </c>
      <c r="E15" s="52" t="s">
        <v>393</v>
      </c>
      <c r="F15" s="18">
        <v>5.7951388888888885E-4</v>
      </c>
      <c r="G15" s="77"/>
      <c r="H15" s="77"/>
      <c r="I15" s="12" t="str">
        <f>IF(F15&lt;$G$13,"破我國紀錄","")</f>
        <v/>
      </c>
      <c r="J15" s="12" t="str">
        <f>IF(F15&lt;$H$13,"破成人賽紀錄","")</f>
        <v/>
      </c>
    </row>
    <row r="16" spans="1:10" ht="30" customHeight="1">
      <c r="A16" s="35">
        <f>RANK(F16,$F$13:$F$17,1)</f>
        <v>4</v>
      </c>
      <c r="B16" s="21" t="s">
        <v>350</v>
      </c>
      <c r="C16" s="26" t="s">
        <v>24</v>
      </c>
      <c r="D16" s="33" t="s">
        <v>351</v>
      </c>
      <c r="E16" s="52" t="s">
        <v>393</v>
      </c>
      <c r="F16" s="18">
        <v>6.116898148148148E-4</v>
      </c>
      <c r="G16" s="93"/>
      <c r="H16" s="93"/>
      <c r="I16" s="12" t="str">
        <f>IF(F16&lt;$G$13,"破我國紀錄","")</f>
        <v/>
      </c>
      <c r="J16" s="12" t="str">
        <f>IF(F16&lt;$H$13,"破成人賽紀錄","")</f>
        <v/>
      </c>
    </row>
    <row r="17" spans="1:10" ht="30" customHeight="1">
      <c r="A17" s="35"/>
      <c r="B17" s="33" t="s">
        <v>352</v>
      </c>
      <c r="C17" s="12" t="s">
        <v>27</v>
      </c>
      <c r="D17" s="33" t="s">
        <v>35</v>
      </c>
      <c r="E17" s="52" t="s">
        <v>393</v>
      </c>
      <c r="F17" s="18" t="s">
        <v>488</v>
      </c>
      <c r="G17" s="75"/>
      <c r="H17" s="75"/>
      <c r="I17" s="12" t="str">
        <f>IF(F17&lt;$G$13,"破我國紀錄","")</f>
        <v/>
      </c>
      <c r="J17" s="12" t="str">
        <f>IF(F17&lt;$H$13,"破成人賽紀錄","")</f>
        <v/>
      </c>
    </row>
    <row r="18" spans="1:10" ht="25.2" customHeight="1">
      <c r="A18" s="63" t="s">
        <v>464</v>
      </c>
      <c r="B18" s="19" t="s">
        <v>489</v>
      </c>
      <c r="C18" s="25" t="s">
        <v>490</v>
      </c>
      <c r="D18" s="19" t="s">
        <v>467</v>
      </c>
      <c r="E18" s="39" t="s">
        <v>468</v>
      </c>
      <c r="F18" s="14" t="s">
        <v>491</v>
      </c>
      <c r="G18" s="56" t="s">
        <v>470</v>
      </c>
      <c r="H18" s="56" t="s">
        <v>471</v>
      </c>
      <c r="I18" s="10" t="s">
        <v>492</v>
      </c>
      <c r="J18" s="11" t="s">
        <v>473</v>
      </c>
    </row>
    <row r="19" spans="1:10" ht="30" customHeight="1">
      <c r="A19" s="35">
        <f>RANK(F19,$F$19:$F$21,1)</f>
        <v>1</v>
      </c>
      <c r="B19" s="21" t="s">
        <v>238</v>
      </c>
      <c r="C19" s="26" t="s">
        <v>16</v>
      </c>
      <c r="D19" s="21" t="s">
        <v>61</v>
      </c>
      <c r="E19" s="52" t="s">
        <v>393</v>
      </c>
      <c r="F19" s="18">
        <v>4.5810185185185184E-4</v>
      </c>
      <c r="G19" s="71">
        <v>3.6006944444444438E-4</v>
      </c>
      <c r="H19" s="71">
        <v>3.5092592592592592E-4</v>
      </c>
      <c r="I19" s="12" t="str">
        <f>IF(F19&lt;$G$19,"破我國紀錄","")</f>
        <v/>
      </c>
      <c r="J19" s="12" t="str">
        <f>IF(F19&lt;$H$19,"破成人賽紀錄","")</f>
        <v/>
      </c>
    </row>
    <row r="20" spans="1:10" ht="30" customHeight="1">
      <c r="A20" s="35">
        <f>RANK(F20,$F$19:$F$21,1)</f>
        <v>2</v>
      </c>
      <c r="B20" s="21" t="s">
        <v>59</v>
      </c>
      <c r="C20" s="26" t="s">
        <v>60</v>
      </c>
      <c r="D20" s="21" t="s">
        <v>61</v>
      </c>
      <c r="E20" s="52" t="s">
        <v>393</v>
      </c>
      <c r="F20" s="18">
        <v>4.8518518518518523E-4</v>
      </c>
      <c r="G20" s="77"/>
      <c r="H20" s="77"/>
      <c r="I20" s="12" t="str">
        <f>IF(F20&lt;$G$19,"破我國紀錄","")</f>
        <v/>
      </c>
      <c r="J20" s="12" t="str">
        <f>IF(F20&lt;$H$19,"破成人賽紀錄","")</f>
        <v/>
      </c>
    </row>
    <row r="21" spans="1:10" ht="30" customHeight="1">
      <c r="A21" s="35">
        <f>RANK(F21,$F$19:$F$21,1)</f>
        <v>3</v>
      </c>
      <c r="B21" s="21" t="s">
        <v>353</v>
      </c>
      <c r="C21" s="26" t="s">
        <v>15</v>
      </c>
      <c r="D21" s="21" t="s">
        <v>61</v>
      </c>
      <c r="E21" s="52" t="s">
        <v>393</v>
      </c>
      <c r="F21" s="18">
        <v>5.0393518518518517E-4</v>
      </c>
      <c r="G21" s="75"/>
      <c r="H21" s="75"/>
      <c r="I21" s="12" t="str">
        <f>IF(F21&lt;$G$19,"破我國紀錄","")</f>
        <v/>
      </c>
      <c r="J21" s="12" t="str">
        <f>IF(F21&lt;$H$19,"破成人賽紀錄","")</f>
        <v/>
      </c>
    </row>
    <row r="22" spans="1:10" ht="25.2" customHeight="1">
      <c r="A22" s="63" t="s">
        <v>464</v>
      </c>
      <c r="B22" s="19" t="s">
        <v>489</v>
      </c>
      <c r="C22" s="25" t="s">
        <v>490</v>
      </c>
      <c r="D22" s="19" t="s">
        <v>467</v>
      </c>
      <c r="E22" s="39" t="s">
        <v>468</v>
      </c>
      <c r="F22" s="14" t="s">
        <v>491</v>
      </c>
      <c r="G22" s="56" t="s">
        <v>470</v>
      </c>
      <c r="H22" s="56" t="s">
        <v>471</v>
      </c>
      <c r="I22" s="10" t="s">
        <v>492</v>
      </c>
      <c r="J22" s="11" t="s">
        <v>473</v>
      </c>
    </row>
    <row r="23" spans="1:10" ht="30" customHeight="1">
      <c r="A23" s="35">
        <f>RANK(F23,$F$23:$F$26,1)</f>
        <v>1</v>
      </c>
      <c r="B23" s="21" t="s">
        <v>41</v>
      </c>
      <c r="C23" s="26" t="s">
        <v>16</v>
      </c>
      <c r="D23" s="21" t="s">
        <v>40</v>
      </c>
      <c r="E23" s="52" t="s">
        <v>393</v>
      </c>
      <c r="F23" s="18">
        <v>5.2650462962962959E-4</v>
      </c>
      <c r="G23" s="71">
        <v>4.1458333333333326E-4</v>
      </c>
      <c r="H23" s="71">
        <v>4.0763888888888886E-4</v>
      </c>
      <c r="I23" s="12" t="str">
        <f>IF(F23&lt;$G$23,"破我國紀錄","")</f>
        <v/>
      </c>
      <c r="J23" s="12" t="str">
        <f>IF(F23&lt;$H$23,"破成人賽紀錄","")</f>
        <v/>
      </c>
    </row>
    <row r="24" spans="1:10" ht="30" customHeight="1">
      <c r="A24" s="35">
        <f>RANK(F24,$F$23:$F$26,1)</f>
        <v>2</v>
      </c>
      <c r="B24" s="21" t="s">
        <v>354</v>
      </c>
      <c r="C24" s="26" t="s">
        <v>27</v>
      </c>
      <c r="D24" s="21" t="s">
        <v>40</v>
      </c>
      <c r="E24" s="52" t="s">
        <v>393</v>
      </c>
      <c r="F24" s="18">
        <v>5.8923611111111102E-4</v>
      </c>
      <c r="G24" s="77"/>
      <c r="H24" s="77"/>
      <c r="I24" s="12" t="str">
        <f>IF(F24&lt;$G$23,"破我國紀錄","")</f>
        <v/>
      </c>
      <c r="J24" s="12" t="str">
        <f>IF(F24&lt;$H$23,"破成人賽紀錄","")</f>
        <v/>
      </c>
    </row>
    <row r="25" spans="1:10" ht="30" customHeight="1">
      <c r="A25" s="35">
        <f>RANK(F25,$F$23:$F$26,1)</f>
        <v>3</v>
      </c>
      <c r="B25" s="21" t="s">
        <v>257</v>
      </c>
      <c r="C25" s="26" t="s">
        <v>27</v>
      </c>
      <c r="D25" s="21" t="s">
        <v>40</v>
      </c>
      <c r="E25" s="52" t="s">
        <v>393</v>
      </c>
      <c r="F25" s="18">
        <v>6.9548611111111113E-4</v>
      </c>
      <c r="G25" s="77"/>
      <c r="H25" s="77"/>
      <c r="I25" s="12" t="str">
        <f>IF(F25&lt;$G$23,"破我國紀錄","")</f>
        <v/>
      </c>
      <c r="J25" s="12" t="str">
        <f>IF(F25&lt;$H$23,"破成人賽紀錄","")</f>
        <v/>
      </c>
    </row>
    <row r="26" spans="1:10" ht="30" customHeight="1">
      <c r="A26" s="35"/>
      <c r="B26" s="21" t="s">
        <v>255</v>
      </c>
      <c r="C26" s="26" t="s">
        <v>53</v>
      </c>
      <c r="D26" s="21" t="s">
        <v>40</v>
      </c>
      <c r="E26" s="52" t="s">
        <v>393</v>
      </c>
      <c r="F26" s="18" t="s">
        <v>488</v>
      </c>
      <c r="G26" s="96"/>
      <c r="H26" s="96"/>
      <c r="I26" s="12" t="str">
        <f>IF(F26&lt;$G$23,"破我國紀錄","")</f>
        <v/>
      </c>
      <c r="J26" s="12" t="str">
        <f>IF(F26&lt;$H$23,"破成人賽紀錄","")</f>
        <v/>
      </c>
    </row>
    <row r="27" spans="1:10" ht="25.2" customHeight="1">
      <c r="A27" s="63" t="s">
        <v>464</v>
      </c>
      <c r="B27" s="19" t="s">
        <v>489</v>
      </c>
      <c r="C27" s="25" t="s">
        <v>490</v>
      </c>
      <c r="D27" s="19" t="s">
        <v>467</v>
      </c>
      <c r="E27" s="39" t="s">
        <v>468</v>
      </c>
      <c r="F27" s="14" t="s">
        <v>491</v>
      </c>
      <c r="G27" s="56" t="s">
        <v>470</v>
      </c>
      <c r="H27" s="56" t="s">
        <v>471</v>
      </c>
      <c r="I27" s="10" t="s">
        <v>492</v>
      </c>
      <c r="J27" s="11" t="s">
        <v>473</v>
      </c>
    </row>
    <row r="28" spans="1:10" ht="30" customHeight="1">
      <c r="A28" s="35">
        <f>RANK(F28,$F$28:$F$28,1)</f>
        <v>1</v>
      </c>
      <c r="B28" s="21" t="s">
        <v>259</v>
      </c>
      <c r="C28" s="26" t="s">
        <v>53</v>
      </c>
      <c r="D28" s="21" t="s">
        <v>50</v>
      </c>
      <c r="E28" s="52" t="s">
        <v>393</v>
      </c>
      <c r="F28" s="18">
        <v>4.5428240740740742E-4</v>
      </c>
      <c r="G28" s="64">
        <v>3.9594907407407412E-4</v>
      </c>
      <c r="H28" s="64">
        <v>3.9594907407407412E-4</v>
      </c>
      <c r="I28" s="12" t="str">
        <f>IF(F28&lt;$G$28,"破我國紀錄","")</f>
        <v/>
      </c>
      <c r="J28" s="12" t="str">
        <f>IF(F28&lt;$H$28,"破成人賽紀錄","")</f>
        <v/>
      </c>
    </row>
    <row r="29" spans="1:10" ht="25.2" customHeight="1">
      <c r="A29" s="63" t="s">
        <v>464</v>
      </c>
      <c r="B29" s="19" t="s">
        <v>489</v>
      </c>
      <c r="C29" s="25" t="s">
        <v>490</v>
      </c>
      <c r="D29" s="19" t="s">
        <v>467</v>
      </c>
      <c r="E29" s="39" t="s">
        <v>468</v>
      </c>
      <c r="F29" s="14" t="s">
        <v>491</v>
      </c>
      <c r="G29" s="56" t="s">
        <v>470</v>
      </c>
      <c r="H29" s="56" t="s">
        <v>471</v>
      </c>
      <c r="I29" s="10" t="s">
        <v>492</v>
      </c>
      <c r="J29" s="11" t="s">
        <v>473</v>
      </c>
    </row>
    <row r="30" spans="1:10" ht="30" customHeight="1">
      <c r="A30" s="35">
        <f>RANK(F30,$F$30:$F$30,1)</f>
        <v>1</v>
      </c>
      <c r="B30" s="21" t="s">
        <v>58</v>
      </c>
      <c r="C30" s="26" t="s">
        <v>17</v>
      </c>
      <c r="D30" s="21" t="s">
        <v>57</v>
      </c>
      <c r="E30" s="52" t="s">
        <v>393</v>
      </c>
      <c r="F30" s="18">
        <v>5.4236111111111119E-4</v>
      </c>
      <c r="G30" s="64">
        <v>3.6585648148148154E-4</v>
      </c>
      <c r="H30" s="64">
        <v>3.6585648148148154E-4</v>
      </c>
      <c r="I30" s="12" t="str">
        <f>IF(F30&lt;$G$30,"破我國紀錄","")</f>
        <v/>
      </c>
      <c r="J30" s="12" t="str">
        <f>IF(F30&lt;$H$30,"破成人賽紀錄","")</f>
        <v/>
      </c>
    </row>
    <row r="31" spans="1:10" ht="25.2" customHeight="1">
      <c r="A31" s="63" t="s">
        <v>464</v>
      </c>
      <c r="B31" s="19" t="s">
        <v>489</v>
      </c>
      <c r="C31" s="25" t="s">
        <v>490</v>
      </c>
      <c r="D31" s="19" t="s">
        <v>467</v>
      </c>
      <c r="E31" s="39" t="s">
        <v>468</v>
      </c>
      <c r="F31" s="14" t="s">
        <v>491</v>
      </c>
      <c r="G31" s="56" t="s">
        <v>470</v>
      </c>
      <c r="H31" s="56" t="s">
        <v>471</v>
      </c>
      <c r="I31" s="10" t="s">
        <v>492</v>
      </c>
      <c r="J31" s="11" t="s">
        <v>473</v>
      </c>
    </row>
    <row r="32" spans="1:10" ht="30" customHeight="1">
      <c r="A32" s="35">
        <f>RANK(F32,$F$32:$F$39,1)</f>
        <v>1</v>
      </c>
      <c r="B32" s="21" t="s">
        <v>258</v>
      </c>
      <c r="C32" s="26" t="s">
        <v>53</v>
      </c>
      <c r="D32" s="21" t="s">
        <v>43</v>
      </c>
      <c r="E32" s="52" t="s">
        <v>393</v>
      </c>
      <c r="F32" s="18">
        <v>4.2870370370370366E-4</v>
      </c>
      <c r="G32" s="71">
        <v>4.0902777777777785E-4</v>
      </c>
      <c r="H32" s="71">
        <v>4.0902777777777785E-4</v>
      </c>
      <c r="I32" s="12" t="str">
        <f t="shared" ref="I32:I39" si="0">IF(F32&lt;$G$32,"破我國紀錄","")</f>
        <v/>
      </c>
      <c r="J32" s="12" t="str">
        <f t="shared" ref="J32:J39" si="1">IF(F32&lt;$H$32,"破成人賽紀錄","")</f>
        <v/>
      </c>
    </row>
    <row r="33" spans="1:10" ht="30" customHeight="1">
      <c r="A33" s="35">
        <f>RANK(F33,$F$32:$F$39,1)</f>
        <v>2</v>
      </c>
      <c r="B33" s="21" t="s">
        <v>42</v>
      </c>
      <c r="C33" s="26" t="s">
        <v>27</v>
      </c>
      <c r="D33" s="21" t="s">
        <v>43</v>
      </c>
      <c r="E33" s="52" t="s">
        <v>393</v>
      </c>
      <c r="F33" s="18">
        <v>4.8981481481481478E-4</v>
      </c>
      <c r="G33" s="77"/>
      <c r="H33" s="77"/>
      <c r="I33" s="12" t="str">
        <f t="shared" si="0"/>
        <v/>
      </c>
      <c r="J33" s="12" t="str">
        <f t="shared" si="1"/>
        <v/>
      </c>
    </row>
    <row r="34" spans="1:10" ht="30" customHeight="1">
      <c r="A34" s="35">
        <f>RANK(F34,$F$32:$F$39,1)</f>
        <v>3</v>
      </c>
      <c r="B34" s="21" t="s">
        <v>356</v>
      </c>
      <c r="C34" s="26" t="s">
        <v>24</v>
      </c>
      <c r="D34" s="21" t="s">
        <v>43</v>
      </c>
      <c r="E34" s="52" t="s">
        <v>393</v>
      </c>
      <c r="F34" s="18">
        <v>5.2893518518518524E-4</v>
      </c>
      <c r="G34" s="77"/>
      <c r="H34" s="77"/>
      <c r="I34" s="12" t="str">
        <f t="shared" si="0"/>
        <v/>
      </c>
      <c r="J34" s="12" t="str">
        <f t="shared" si="1"/>
        <v/>
      </c>
    </row>
    <row r="35" spans="1:10" ht="30" customHeight="1">
      <c r="A35" s="35">
        <f>RANK(F35,$F$32:$F$39,1)</f>
        <v>4</v>
      </c>
      <c r="B35" s="21" t="s">
        <v>314</v>
      </c>
      <c r="C35" s="26" t="s">
        <v>53</v>
      </c>
      <c r="D35" s="21" t="s">
        <v>43</v>
      </c>
      <c r="E35" s="52" t="s">
        <v>393</v>
      </c>
      <c r="F35" s="18">
        <v>5.3020833333333338E-4</v>
      </c>
      <c r="G35" s="93"/>
      <c r="H35" s="93"/>
      <c r="I35" s="12" t="str">
        <f t="shared" si="0"/>
        <v/>
      </c>
      <c r="J35" s="12" t="str">
        <f t="shared" si="1"/>
        <v/>
      </c>
    </row>
    <row r="36" spans="1:10" ht="30" customHeight="1">
      <c r="A36" s="35" t="s">
        <v>483</v>
      </c>
      <c r="B36" s="21" t="s">
        <v>355</v>
      </c>
      <c r="C36" s="26" t="s">
        <v>24</v>
      </c>
      <c r="D36" s="21" t="s">
        <v>43</v>
      </c>
      <c r="E36" s="52" t="s">
        <v>393</v>
      </c>
      <c r="F36" s="18" t="s">
        <v>488</v>
      </c>
      <c r="G36" s="77"/>
      <c r="H36" s="77"/>
      <c r="I36" s="12" t="str">
        <f t="shared" si="0"/>
        <v/>
      </c>
      <c r="J36" s="12" t="str">
        <f t="shared" si="1"/>
        <v/>
      </c>
    </row>
    <row r="37" spans="1:10" ht="30" customHeight="1">
      <c r="A37" s="35" t="s">
        <v>483</v>
      </c>
      <c r="B37" s="21" t="s">
        <v>296</v>
      </c>
      <c r="C37" s="26" t="s">
        <v>81</v>
      </c>
      <c r="D37" s="21" t="s">
        <v>43</v>
      </c>
      <c r="E37" s="52" t="s">
        <v>393</v>
      </c>
      <c r="F37" s="18" t="s">
        <v>488</v>
      </c>
      <c r="G37" s="77"/>
      <c r="H37" s="77"/>
      <c r="I37" s="12" t="str">
        <f t="shared" si="0"/>
        <v/>
      </c>
      <c r="J37" s="12" t="str">
        <f t="shared" si="1"/>
        <v/>
      </c>
    </row>
    <row r="38" spans="1:10" ht="30" customHeight="1">
      <c r="A38" s="35" t="s">
        <v>483</v>
      </c>
      <c r="B38" s="21" t="s">
        <v>45</v>
      </c>
      <c r="C38" s="26" t="s">
        <v>16</v>
      </c>
      <c r="D38" s="21" t="s">
        <v>43</v>
      </c>
      <c r="E38" s="52" t="s">
        <v>393</v>
      </c>
      <c r="F38" s="18" t="s">
        <v>488</v>
      </c>
      <c r="G38" s="93"/>
      <c r="H38" s="93"/>
      <c r="I38" s="12" t="str">
        <f t="shared" si="0"/>
        <v/>
      </c>
      <c r="J38" s="12" t="str">
        <f t="shared" si="1"/>
        <v/>
      </c>
    </row>
    <row r="39" spans="1:10" ht="30" customHeight="1">
      <c r="A39" s="35" t="s">
        <v>483</v>
      </c>
      <c r="B39" s="21" t="s">
        <v>313</v>
      </c>
      <c r="C39" s="26" t="s">
        <v>14</v>
      </c>
      <c r="D39" s="21" t="s">
        <v>43</v>
      </c>
      <c r="E39" s="52" t="s">
        <v>393</v>
      </c>
      <c r="F39" s="18" t="s">
        <v>488</v>
      </c>
      <c r="G39" s="75"/>
      <c r="H39" s="75"/>
      <c r="I39" s="12" t="str">
        <f t="shared" si="0"/>
        <v/>
      </c>
      <c r="J39" s="12" t="str">
        <f t="shared" si="1"/>
        <v/>
      </c>
    </row>
    <row r="40" spans="1:10" ht="25.2" customHeight="1">
      <c r="A40" s="63" t="s">
        <v>464</v>
      </c>
      <c r="B40" s="19" t="s">
        <v>489</v>
      </c>
      <c r="C40" s="25" t="s">
        <v>490</v>
      </c>
      <c r="D40" s="19" t="s">
        <v>467</v>
      </c>
      <c r="E40" s="39" t="s">
        <v>468</v>
      </c>
      <c r="F40" s="14" t="s">
        <v>491</v>
      </c>
      <c r="G40" s="56" t="s">
        <v>470</v>
      </c>
      <c r="H40" s="56" t="s">
        <v>471</v>
      </c>
      <c r="I40" s="10" t="s">
        <v>492</v>
      </c>
      <c r="J40" s="11" t="s">
        <v>473</v>
      </c>
    </row>
    <row r="41" spans="1:10" ht="30" customHeight="1">
      <c r="A41" s="35">
        <f>RANK(F41,$F$41:$F$44,1)</f>
        <v>1</v>
      </c>
      <c r="B41" s="21" t="s">
        <v>357</v>
      </c>
      <c r="C41" s="26" t="s">
        <v>15</v>
      </c>
      <c r="D41" s="21" t="s">
        <v>64</v>
      </c>
      <c r="E41" s="52" t="s">
        <v>393</v>
      </c>
      <c r="F41" s="18">
        <v>3.6689814814814815E-4</v>
      </c>
      <c r="G41" s="71">
        <v>3.494212962962963E-4</v>
      </c>
      <c r="H41" s="71">
        <v>3.494212962962963E-4</v>
      </c>
      <c r="I41" s="12" t="str">
        <f>IF(F41&lt;$G$41,"破我國紀錄","")</f>
        <v/>
      </c>
      <c r="J41" s="12" t="str">
        <f>IF(F41&lt;$H$41,"破成人賽紀錄","")</f>
        <v/>
      </c>
    </row>
    <row r="42" spans="1:10" ht="30" customHeight="1">
      <c r="A42" s="35">
        <f>RANK(F42,$F$41:$F$44,1)</f>
        <v>2</v>
      </c>
      <c r="B42" s="21" t="s">
        <v>65</v>
      </c>
      <c r="C42" s="26" t="s">
        <v>16</v>
      </c>
      <c r="D42" s="21" t="s">
        <v>64</v>
      </c>
      <c r="E42" s="52" t="s">
        <v>393</v>
      </c>
      <c r="F42" s="18">
        <v>3.7824074074074067E-4</v>
      </c>
      <c r="G42" s="77"/>
      <c r="H42" s="77"/>
      <c r="I42" s="12" t="str">
        <f>IF(F42&lt;$G$41,"破我國紀錄","")</f>
        <v/>
      </c>
      <c r="J42" s="12" t="str">
        <f>IF(F42&lt;$H$41,"破成人賽紀錄","")</f>
        <v/>
      </c>
    </row>
    <row r="43" spans="1:10" ht="30" customHeight="1">
      <c r="A43" s="35">
        <f>RANK(F43,$F$41:$F$44,1)</f>
        <v>3</v>
      </c>
      <c r="B43" s="21" t="s">
        <v>315</v>
      </c>
      <c r="C43" s="26" t="s">
        <v>15</v>
      </c>
      <c r="D43" s="21" t="s">
        <v>64</v>
      </c>
      <c r="E43" s="52" t="s">
        <v>393</v>
      </c>
      <c r="F43" s="18">
        <v>3.9421296296296296E-4</v>
      </c>
      <c r="G43" s="77"/>
      <c r="H43" s="77"/>
      <c r="I43" s="12" t="str">
        <f>IF(F43&lt;$G$41,"破我國紀錄","")</f>
        <v/>
      </c>
      <c r="J43" s="12" t="str">
        <f>IF(F43&lt;$H$41,"破成人賽紀錄","")</f>
        <v/>
      </c>
    </row>
    <row r="44" spans="1:10" ht="30" customHeight="1">
      <c r="A44" s="35">
        <f>RANK(F44,$F$41:$F$44,1)</f>
        <v>4</v>
      </c>
      <c r="B44" s="21" t="s">
        <v>316</v>
      </c>
      <c r="C44" s="26" t="s">
        <v>55</v>
      </c>
      <c r="D44" s="21" t="s">
        <v>64</v>
      </c>
      <c r="E44" s="52" t="s">
        <v>393</v>
      </c>
      <c r="F44" s="18">
        <v>5.8298611111111105E-4</v>
      </c>
      <c r="G44" s="96"/>
      <c r="H44" s="96"/>
      <c r="I44" s="12" t="str">
        <f>IF(F44&lt;$G$41,"破我國紀錄","")</f>
        <v/>
      </c>
      <c r="J44" s="12" t="str">
        <f>IF(F44&lt;$H$41,"破成人賽紀錄","")</f>
        <v/>
      </c>
    </row>
    <row r="45" spans="1:10" ht="25.2" customHeight="1">
      <c r="A45" s="63" t="s">
        <v>464</v>
      </c>
      <c r="B45" s="19" t="s">
        <v>489</v>
      </c>
      <c r="C45" s="25" t="s">
        <v>490</v>
      </c>
      <c r="D45" s="19" t="s">
        <v>467</v>
      </c>
      <c r="E45" s="39" t="s">
        <v>468</v>
      </c>
      <c r="F45" s="14" t="s">
        <v>491</v>
      </c>
      <c r="G45" s="56" t="s">
        <v>470</v>
      </c>
      <c r="H45" s="56" t="s">
        <v>471</v>
      </c>
      <c r="I45" s="10" t="s">
        <v>492</v>
      </c>
      <c r="J45" s="11" t="s">
        <v>473</v>
      </c>
    </row>
    <row r="46" spans="1:10" ht="30" customHeight="1">
      <c r="A46" s="35">
        <f>RANK(F46,$F$46:$F$47,1)</f>
        <v>1</v>
      </c>
      <c r="B46" s="21" t="s">
        <v>264</v>
      </c>
      <c r="C46" s="26" t="s">
        <v>18</v>
      </c>
      <c r="D46" s="21" t="s">
        <v>263</v>
      </c>
      <c r="E46" s="52" t="s">
        <v>393</v>
      </c>
      <c r="F46" s="18">
        <v>4.8807870370370368E-4</v>
      </c>
      <c r="G46" s="71">
        <v>3.4120370370370375E-4</v>
      </c>
      <c r="H46" s="71">
        <v>3.4120370370370375E-4</v>
      </c>
      <c r="I46" s="12" t="str">
        <f>IF(F46&lt;$G$46,"破我國紀錄","")</f>
        <v/>
      </c>
      <c r="J46" s="12" t="str">
        <f>IF(F46&lt;$H$46,"破成人賽紀錄","")</f>
        <v/>
      </c>
    </row>
    <row r="47" spans="1:10" ht="30" customHeight="1">
      <c r="A47" s="35" t="s">
        <v>483</v>
      </c>
      <c r="B47" s="21" t="s">
        <v>298</v>
      </c>
      <c r="C47" s="26" t="s">
        <v>14</v>
      </c>
      <c r="D47" s="21" t="s">
        <v>263</v>
      </c>
      <c r="E47" s="52" t="s">
        <v>393</v>
      </c>
      <c r="F47" s="18" t="s">
        <v>488</v>
      </c>
      <c r="G47" s="75"/>
      <c r="H47" s="75"/>
      <c r="I47" s="12" t="str">
        <f>IF(F47&lt;$G$46,"破我國紀錄","")</f>
        <v/>
      </c>
      <c r="J47" s="12" t="str">
        <f>IF(F47&lt;$H$46,"破成人賽紀錄","")</f>
        <v/>
      </c>
    </row>
    <row r="48" spans="1:10" ht="25.2" customHeight="1">
      <c r="A48" s="63" t="s">
        <v>464</v>
      </c>
      <c r="B48" s="19" t="s">
        <v>489</v>
      </c>
      <c r="C48" s="25" t="s">
        <v>490</v>
      </c>
      <c r="D48" s="19" t="s">
        <v>467</v>
      </c>
      <c r="E48" s="39" t="s">
        <v>468</v>
      </c>
      <c r="F48" s="14" t="s">
        <v>491</v>
      </c>
      <c r="G48" s="56" t="s">
        <v>470</v>
      </c>
      <c r="H48" s="56" t="s">
        <v>471</v>
      </c>
      <c r="I48" s="10" t="s">
        <v>492</v>
      </c>
      <c r="J48" s="11" t="s">
        <v>473</v>
      </c>
    </row>
    <row r="49" spans="1:10" ht="30" customHeight="1">
      <c r="A49" s="35">
        <f t="shared" ref="A49:A55" si="2">RANK(F49,$F$49:$F$55,1)</f>
        <v>1</v>
      </c>
      <c r="B49" s="21" t="s">
        <v>265</v>
      </c>
      <c r="C49" s="26" t="s">
        <v>55</v>
      </c>
      <c r="D49" s="21" t="s">
        <v>70</v>
      </c>
      <c r="E49" s="52" t="s">
        <v>393</v>
      </c>
      <c r="F49" s="18">
        <v>3.494212962962963E-4</v>
      </c>
      <c r="G49" s="71">
        <v>3.3796296296296292E-4</v>
      </c>
      <c r="H49" s="71">
        <v>3.3796296296296292E-4</v>
      </c>
      <c r="I49" s="12" t="str">
        <f t="shared" ref="I49:I55" si="3">IF(F49&lt;$G$49,"破我國紀錄","")</f>
        <v/>
      </c>
      <c r="J49" s="12" t="str">
        <f t="shared" ref="J49:J55" si="4">IF(F49&lt;$H$49,"破成人賽紀錄","")</f>
        <v/>
      </c>
    </row>
    <row r="50" spans="1:10" ht="30" customHeight="1">
      <c r="A50" s="35">
        <f t="shared" si="2"/>
        <v>2</v>
      </c>
      <c r="B50" s="21" t="s">
        <v>266</v>
      </c>
      <c r="C50" s="26" t="s">
        <v>139</v>
      </c>
      <c r="D50" s="21" t="s">
        <v>70</v>
      </c>
      <c r="E50" s="52" t="s">
        <v>393</v>
      </c>
      <c r="F50" s="18">
        <v>3.8437500000000001E-4</v>
      </c>
      <c r="G50" s="77"/>
      <c r="H50" s="77"/>
      <c r="I50" s="12" t="str">
        <f t="shared" si="3"/>
        <v/>
      </c>
      <c r="J50" s="12" t="str">
        <f t="shared" si="4"/>
        <v/>
      </c>
    </row>
    <row r="51" spans="1:10" ht="30" customHeight="1">
      <c r="A51" s="35">
        <f t="shared" si="2"/>
        <v>3</v>
      </c>
      <c r="B51" s="21" t="s">
        <v>216</v>
      </c>
      <c r="C51" s="26" t="s">
        <v>139</v>
      </c>
      <c r="D51" s="21" t="s">
        <v>70</v>
      </c>
      <c r="E51" s="52" t="s">
        <v>393</v>
      </c>
      <c r="F51" s="18">
        <v>4.0694444444444442E-4</v>
      </c>
      <c r="G51" s="77"/>
      <c r="H51" s="77"/>
      <c r="I51" s="12" t="str">
        <f t="shared" si="3"/>
        <v/>
      </c>
      <c r="J51" s="12" t="str">
        <f t="shared" si="4"/>
        <v/>
      </c>
    </row>
    <row r="52" spans="1:10" ht="30" customHeight="1">
      <c r="A52" s="35">
        <f t="shared" si="2"/>
        <v>4</v>
      </c>
      <c r="B52" s="21" t="s">
        <v>300</v>
      </c>
      <c r="C52" s="26" t="s">
        <v>301</v>
      </c>
      <c r="D52" s="21" t="s">
        <v>70</v>
      </c>
      <c r="E52" s="52" t="s">
        <v>393</v>
      </c>
      <c r="F52" s="18">
        <v>4.2025462962962963E-4</v>
      </c>
      <c r="G52" s="93"/>
      <c r="H52" s="93"/>
      <c r="I52" s="12" t="str">
        <f t="shared" si="3"/>
        <v/>
      </c>
      <c r="J52" s="12" t="str">
        <f t="shared" si="4"/>
        <v/>
      </c>
    </row>
    <row r="53" spans="1:10" ht="30" customHeight="1">
      <c r="A53" s="35">
        <f t="shared" si="2"/>
        <v>5</v>
      </c>
      <c r="B53" s="21" t="s">
        <v>317</v>
      </c>
      <c r="C53" s="26" t="s">
        <v>301</v>
      </c>
      <c r="D53" s="21" t="s">
        <v>70</v>
      </c>
      <c r="E53" s="52" t="s">
        <v>393</v>
      </c>
      <c r="F53" s="18">
        <v>4.8020833333333336E-4</v>
      </c>
      <c r="G53" s="77"/>
      <c r="H53" s="77"/>
      <c r="I53" s="12" t="str">
        <f t="shared" si="3"/>
        <v/>
      </c>
      <c r="J53" s="12" t="str">
        <f t="shared" si="4"/>
        <v/>
      </c>
    </row>
    <row r="54" spans="1:10" ht="30" customHeight="1">
      <c r="A54" s="35">
        <f t="shared" si="2"/>
        <v>6</v>
      </c>
      <c r="B54" s="21" t="s">
        <v>318</v>
      </c>
      <c r="C54" s="26" t="s">
        <v>301</v>
      </c>
      <c r="D54" s="21" t="s">
        <v>70</v>
      </c>
      <c r="E54" s="52" t="s">
        <v>393</v>
      </c>
      <c r="F54" s="18">
        <v>4.8043981481481478E-4</v>
      </c>
      <c r="G54" s="77"/>
      <c r="H54" s="77"/>
      <c r="I54" s="12" t="str">
        <f t="shared" si="3"/>
        <v/>
      </c>
      <c r="J54" s="12" t="str">
        <f t="shared" si="4"/>
        <v/>
      </c>
    </row>
    <row r="55" spans="1:10" ht="30" customHeight="1">
      <c r="A55" s="35">
        <f t="shared" si="2"/>
        <v>7</v>
      </c>
      <c r="B55" s="21" t="s">
        <v>358</v>
      </c>
      <c r="C55" s="26" t="s">
        <v>301</v>
      </c>
      <c r="D55" s="21" t="s">
        <v>70</v>
      </c>
      <c r="E55" s="52" t="s">
        <v>393</v>
      </c>
      <c r="F55" s="18">
        <v>5.3831018518518518E-4</v>
      </c>
      <c r="G55" s="96"/>
      <c r="H55" s="96"/>
      <c r="I55" s="12" t="str">
        <f t="shared" si="3"/>
        <v/>
      </c>
      <c r="J55" s="12" t="str">
        <f t="shared" si="4"/>
        <v/>
      </c>
    </row>
    <row r="56" spans="1:10" ht="25.2" customHeight="1">
      <c r="A56" s="63" t="s">
        <v>464</v>
      </c>
      <c r="B56" s="19" t="s">
        <v>489</v>
      </c>
      <c r="C56" s="25" t="s">
        <v>490</v>
      </c>
      <c r="D56" s="19" t="s">
        <v>467</v>
      </c>
      <c r="E56" s="39" t="s">
        <v>468</v>
      </c>
      <c r="F56" s="14" t="s">
        <v>491</v>
      </c>
      <c r="G56" s="56" t="s">
        <v>470</v>
      </c>
      <c r="H56" s="56" t="s">
        <v>471</v>
      </c>
      <c r="I56" s="10" t="s">
        <v>492</v>
      </c>
      <c r="J56" s="11" t="s">
        <v>473</v>
      </c>
    </row>
    <row r="57" spans="1:10" ht="30" customHeight="1">
      <c r="A57" s="122">
        <f>RANK(F57,$F$57:$F$59,1)</f>
        <v>1</v>
      </c>
      <c r="B57" s="123" t="s">
        <v>71</v>
      </c>
      <c r="C57" s="124" t="s">
        <v>20</v>
      </c>
      <c r="D57" s="123" t="s">
        <v>72</v>
      </c>
      <c r="E57" s="125" t="s">
        <v>393</v>
      </c>
      <c r="F57" s="115">
        <v>4.2094907407407402E-4</v>
      </c>
      <c r="G57" s="71">
        <v>4.6087962962962961E-4</v>
      </c>
      <c r="H57" s="71">
        <v>4.6087962962962961E-4</v>
      </c>
      <c r="I57" s="32" t="str">
        <f>IF(F57&lt;$G$57,"破我國紀錄","")</f>
        <v>破我國紀錄</v>
      </c>
      <c r="J57" s="32" t="str">
        <f>IF(F57&lt;$H$57,"破成人賽紀錄","")</f>
        <v>破成人賽紀錄</v>
      </c>
    </row>
    <row r="58" spans="1:10" ht="30" customHeight="1">
      <c r="A58" s="35">
        <f>RANK(F58,$F$57:$F$59,1)</f>
        <v>2</v>
      </c>
      <c r="B58" s="21" t="s">
        <v>218</v>
      </c>
      <c r="C58" s="26" t="s">
        <v>18</v>
      </c>
      <c r="D58" s="21" t="s">
        <v>72</v>
      </c>
      <c r="E58" s="52" t="s">
        <v>393</v>
      </c>
      <c r="F58" s="18">
        <v>6.4363425925925927E-4</v>
      </c>
      <c r="G58" s="77"/>
      <c r="H58" s="77"/>
      <c r="I58" s="12" t="str">
        <f>IF(F58&lt;$G$57,"破我國紀錄","")</f>
        <v/>
      </c>
      <c r="J58" s="12" t="str">
        <f>IF(F58&lt;$H$57,"破成人賽紀錄","")</f>
        <v/>
      </c>
    </row>
    <row r="59" spans="1:10" ht="30" customHeight="1">
      <c r="A59" s="35">
        <f>RANK(F59,$F$57:$F$59,1)</f>
        <v>3</v>
      </c>
      <c r="B59" s="21" t="s">
        <v>319</v>
      </c>
      <c r="C59" s="26" t="s">
        <v>16</v>
      </c>
      <c r="D59" s="21" t="s">
        <v>72</v>
      </c>
      <c r="E59" s="52" t="s">
        <v>393</v>
      </c>
      <c r="F59" s="18">
        <v>7.6226851851851846E-4</v>
      </c>
      <c r="G59" s="75"/>
      <c r="H59" s="75"/>
      <c r="I59" s="12" t="str">
        <f>IF(F59&lt;$G$57,"破我國紀錄","")</f>
        <v/>
      </c>
      <c r="J59" s="12" t="str">
        <f>IF(F59&lt;$H$57,"破成人賽紀錄","")</f>
        <v/>
      </c>
    </row>
    <row r="60" spans="1:10" ht="25.2" customHeight="1">
      <c r="A60" s="63" t="s">
        <v>464</v>
      </c>
      <c r="B60" s="19" t="s">
        <v>489</v>
      </c>
      <c r="C60" s="25" t="s">
        <v>490</v>
      </c>
      <c r="D60" s="19" t="s">
        <v>467</v>
      </c>
      <c r="E60" s="39" t="s">
        <v>468</v>
      </c>
      <c r="F60" s="14" t="s">
        <v>491</v>
      </c>
      <c r="G60" s="56" t="s">
        <v>470</v>
      </c>
      <c r="H60" s="56" t="s">
        <v>471</v>
      </c>
      <c r="I60" s="10" t="s">
        <v>492</v>
      </c>
      <c r="J60" s="11" t="s">
        <v>473</v>
      </c>
    </row>
    <row r="61" spans="1:10" ht="30" customHeight="1">
      <c r="A61" s="35">
        <f>RANK(F61,$F$61:$F$65,1)</f>
        <v>1</v>
      </c>
      <c r="B61" s="21" t="s">
        <v>320</v>
      </c>
      <c r="C61" s="26" t="s">
        <v>81</v>
      </c>
      <c r="D61" s="21" t="s">
        <v>76</v>
      </c>
      <c r="E61" s="52" t="s">
        <v>393</v>
      </c>
      <c r="F61" s="18">
        <v>4.5219907407407405E-4</v>
      </c>
      <c r="G61" s="71">
        <v>4.083333333333333E-4</v>
      </c>
      <c r="H61" s="71">
        <v>3.9699074074074072E-4</v>
      </c>
      <c r="I61" s="12" t="str">
        <f>IF(F61&lt;$G$61,"破我國紀錄","")</f>
        <v/>
      </c>
      <c r="J61" s="12" t="str">
        <f>IF(F61&lt;$H$61,"破成人賽紀錄","")</f>
        <v/>
      </c>
    </row>
    <row r="62" spans="1:10" ht="30" customHeight="1">
      <c r="A62" s="35">
        <f>RANK(F62,$F$61:$F$65,1)</f>
        <v>2</v>
      </c>
      <c r="B62" s="21" t="s">
        <v>268</v>
      </c>
      <c r="C62" s="26" t="s">
        <v>81</v>
      </c>
      <c r="D62" s="21" t="s">
        <v>76</v>
      </c>
      <c r="E62" s="52" t="s">
        <v>393</v>
      </c>
      <c r="F62" s="18">
        <v>4.6643518518518518E-4</v>
      </c>
      <c r="G62" s="77"/>
      <c r="H62" s="77"/>
      <c r="I62" s="12" t="str">
        <f>IF(F62&lt;$G$61,"破我國紀錄","")</f>
        <v/>
      </c>
      <c r="J62" s="12" t="str">
        <f>IF(F62&lt;$H$61,"破成人賽紀錄","")</f>
        <v/>
      </c>
    </row>
    <row r="63" spans="1:10" ht="30" customHeight="1">
      <c r="A63" s="35">
        <f>RANK(F63,$F$61:$F$65,1)</f>
        <v>3</v>
      </c>
      <c r="B63" s="21" t="s">
        <v>321</v>
      </c>
      <c r="C63" s="26" t="s">
        <v>322</v>
      </c>
      <c r="D63" s="21" t="s">
        <v>76</v>
      </c>
      <c r="E63" s="52" t="s">
        <v>393</v>
      </c>
      <c r="F63" s="18">
        <v>6.0231481481481475E-4</v>
      </c>
      <c r="G63" s="77"/>
      <c r="H63" s="77"/>
      <c r="I63" s="12" t="str">
        <f>IF(F63&lt;$G$61,"破我國紀錄","")</f>
        <v/>
      </c>
      <c r="J63" s="12" t="str">
        <f>IF(F63&lt;$H$61,"破成人賽紀錄","")</f>
        <v/>
      </c>
    </row>
    <row r="64" spans="1:10" ht="30" customHeight="1">
      <c r="A64" s="35">
        <f>RANK(F64,$F$61:$F$65,1)</f>
        <v>4</v>
      </c>
      <c r="B64" s="21" t="s">
        <v>359</v>
      </c>
      <c r="C64" s="26" t="s">
        <v>27</v>
      </c>
      <c r="D64" s="21" t="s">
        <v>76</v>
      </c>
      <c r="E64" s="52" t="s">
        <v>393</v>
      </c>
      <c r="F64" s="18">
        <v>6.9085648148148153E-4</v>
      </c>
      <c r="G64" s="93"/>
      <c r="H64" s="93"/>
      <c r="I64" s="12" t="str">
        <f>IF(F64&lt;$G$61,"破我國紀錄","")</f>
        <v/>
      </c>
      <c r="J64" s="12" t="str">
        <f>IF(F64&lt;$H$61,"破成人賽紀錄","")</f>
        <v/>
      </c>
    </row>
    <row r="65" spans="1:10" ht="30" customHeight="1">
      <c r="A65" s="35">
        <f>RANK(F65,$F$61:$F$65,1)</f>
        <v>5</v>
      </c>
      <c r="B65" s="21" t="s">
        <v>171</v>
      </c>
      <c r="C65" s="26" t="s">
        <v>27</v>
      </c>
      <c r="D65" s="21" t="s">
        <v>76</v>
      </c>
      <c r="E65" s="52" t="s">
        <v>393</v>
      </c>
      <c r="F65" s="18">
        <v>7.7025462962962952E-4</v>
      </c>
      <c r="G65" s="75"/>
      <c r="H65" s="75"/>
      <c r="I65" s="12" t="str">
        <f>IF(F65&lt;$G$61,"破我國紀錄","")</f>
        <v/>
      </c>
      <c r="J65" s="12" t="str">
        <f>IF(F65&lt;$H$61,"破成人賽紀錄","")</f>
        <v/>
      </c>
    </row>
    <row r="66" spans="1:10" ht="25.2" customHeight="1">
      <c r="A66" s="63" t="s">
        <v>464</v>
      </c>
      <c r="B66" s="19" t="s">
        <v>489</v>
      </c>
      <c r="C66" s="25" t="s">
        <v>490</v>
      </c>
      <c r="D66" s="19" t="s">
        <v>467</v>
      </c>
      <c r="E66" s="39" t="s">
        <v>468</v>
      </c>
      <c r="F66" s="14" t="s">
        <v>491</v>
      </c>
      <c r="G66" s="56" t="s">
        <v>470</v>
      </c>
      <c r="H66" s="56" t="s">
        <v>471</v>
      </c>
      <c r="I66" s="10" t="s">
        <v>492</v>
      </c>
      <c r="J66" s="11" t="s">
        <v>473</v>
      </c>
    </row>
    <row r="67" spans="1:10" ht="30" customHeight="1">
      <c r="A67" s="35">
        <f>RANK(F67,$F$67:$F$68,1)</f>
        <v>1</v>
      </c>
      <c r="B67" s="21" t="s">
        <v>77</v>
      </c>
      <c r="C67" s="26" t="s">
        <v>78</v>
      </c>
      <c r="D67" s="21" t="s">
        <v>79</v>
      </c>
      <c r="E67" s="52" t="s">
        <v>393</v>
      </c>
      <c r="F67" s="18">
        <v>4.1550925925925918E-4</v>
      </c>
      <c r="G67" s="71">
        <v>3.5578703703703705E-4</v>
      </c>
      <c r="H67" s="71">
        <v>3.5578703703703705E-4</v>
      </c>
      <c r="I67" s="12" t="str">
        <f>IF(F67&lt;$G$67,"破我國紀錄","")</f>
        <v/>
      </c>
      <c r="J67" s="12" t="str">
        <f>IF(F67&lt;$H$67,"破成人賽紀錄","")</f>
        <v/>
      </c>
    </row>
    <row r="68" spans="1:10" ht="30" customHeight="1">
      <c r="A68" s="35">
        <f>RANK(F68,$F$67:$F$68,1)</f>
        <v>2</v>
      </c>
      <c r="B68" s="21" t="s">
        <v>80</v>
      </c>
      <c r="C68" s="26" t="s">
        <v>81</v>
      </c>
      <c r="D68" s="21" t="s">
        <v>79</v>
      </c>
      <c r="E68" s="52" t="s">
        <v>393</v>
      </c>
      <c r="F68" s="18">
        <v>5.1631944444444436E-4</v>
      </c>
      <c r="G68" s="75"/>
      <c r="H68" s="75"/>
      <c r="I68" s="12" t="str">
        <f>IF(F68&lt;$G$67,"破我國紀錄","")</f>
        <v/>
      </c>
      <c r="J68" s="12" t="str">
        <f>IF(F68&lt;$H$67,"破成人賽紀錄","")</f>
        <v/>
      </c>
    </row>
    <row r="69" spans="1:10" ht="25.2" customHeight="1">
      <c r="A69" s="63" t="s">
        <v>464</v>
      </c>
      <c r="B69" s="19" t="s">
        <v>489</v>
      </c>
      <c r="C69" s="25" t="s">
        <v>490</v>
      </c>
      <c r="D69" s="19" t="s">
        <v>467</v>
      </c>
      <c r="E69" s="39" t="s">
        <v>468</v>
      </c>
      <c r="F69" s="14" t="s">
        <v>491</v>
      </c>
      <c r="G69" s="56" t="s">
        <v>470</v>
      </c>
      <c r="H69" s="56" t="s">
        <v>471</v>
      </c>
      <c r="I69" s="10" t="s">
        <v>509</v>
      </c>
      <c r="J69" s="11" t="s">
        <v>402</v>
      </c>
    </row>
    <row r="70" spans="1:10" ht="30" customHeight="1">
      <c r="A70" s="35">
        <f t="shared" ref="A70:A76" si="5">RANK(F70,$F$70:$F$77,1)</f>
        <v>1</v>
      </c>
      <c r="B70" s="21" t="s">
        <v>271</v>
      </c>
      <c r="C70" s="26" t="s">
        <v>95</v>
      </c>
      <c r="D70" s="21" t="s">
        <v>84</v>
      </c>
      <c r="E70" s="52" t="s">
        <v>393</v>
      </c>
      <c r="F70" s="18">
        <v>3.8587962962962968E-4</v>
      </c>
      <c r="G70" s="71">
        <v>3.5949074074074073E-4</v>
      </c>
      <c r="H70" s="71">
        <v>3.5949074074074073E-4</v>
      </c>
      <c r="I70" s="12" t="str">
        <f t="shared" ref="I70:I77" si="6">IF(F70&lt;$G$70,"破我國紀錄","")</f>
        <v/>
      </c>
      <c r="J70" s="12" t="str">
        <f t="shared" ref="J70:J77" si="7">IF(F70&lt;$H$70,"破成人賽紀錄","")</f>
        <v/>
      </c>
    </row>
    <row r="71" spans="1:10" ht="30" customHeight="1">
      <c r="A71" s="35">
        <f t="shared" si="5"/>
        <v>2</v>
      </c>
      <c r="B71" s="21" t="s">
        <v>270</v>
      </c>
      <c r="C71" s="26" t="s">
        <v>14</v>
      </c>
      <c r="D71" s="21" t="s">
        <v>84</v>
      </c>
      <c r="E71" s="52" t="s">
        <v>393</v>
      </c>
      <c r="F71" s="18">
        <v>4.241898148148148E-4</v>
      </c>
      <c r="G71" s="77"/>
      <c r="H71" s="77"/>
      <c r="I71" s="12" t="str">
        <f t="shared" si="6"/>
        <v/>
      </c>
      <c r="J71" s="12" t="str">
        <f t="shared" si="7"/>
        <v/>
      </c>
    </row>
    <row r="72" spans="1:10" ht="30" customHeight="1">
      <c r="A72" s="35">
        <f t="shared" si="5"/>
        <v>3</v>
      </c>
      <c r="B72" s="21" t="s">
        <v>323</v>
      </c>
      <c r="C72" s="26" t="s">
        <v>324</v>
      </c>
      <c r="D72" s="21" t="s">
        <v>84</v>
      </c>
      <c r="E72" s="52" t="s">
        <v>393</v>
      </c>
      <c r="F72" s="18">
        <v>4.3981481481481481E-4</v>
      </c>
      <c r="G72" s="77"/>
      <c r="H72" s="77"/>
      <c r="I72" s="12" t="str">
        <f t="shared" si="6"/>
        <v/>
      </c>
      <c r="J72" s="12" t="str">
        <f t="shared" si="7"/>
        <v/>
      </c>
    </row>
    <row r="73" spans="1:10" ht="30" customHeight="1">
      <c r="A73" s="35">
        <f t="shared" si="5"/>
        <v>4</v>
      </c>
      <c r="B73" s="21" t="s">
        <v>174</v>
      </c>
      <c r="C73" s="26" t="s">
        <v>27</v>
      </c>
      <c r="D73" s="21" t="s">
        <v>84</v>
      </c>
      <c r="E73" s="52" t="s">
        <v>393</v>
      </c>
      <c r="F73" s="18">
        <v>4.7499999999999994E-4</v>
      </c>
      <c r="G73" s="93"/>
      <c r="H73" s="93"/>
      <c r="I73" s="12" t="str">
        <f t="shared" si="6"/>
        <v/>
      </c>
      <c r="J73" s="12" t="str">
        <f t="shared" si="7"/>
        <v/>
      </c>
    </row>
    <row r="74" spans="1:10" ht="30" customHeight="1">
      <c r="A74" s="35">
        <f t="shared" si="5"/>
        <v>5</v>
      </c>
      <c r="B74" s="21" t="s">
        <v>304</v>
      </c>
      <c r="C74" s="26" t="s">
        <v>27</v>
      </c>
      <c r="D74" s="21" t="s">
        <v>84</v>
      </c>
      <c r="E74" s="52" t="s">
        <v>393</v>
      </c>
      <c r="F74" s="18">
        <v>6.2986111111111109E-4</v>
      </c>
      <c r="G74" s="77"/>
      <c r="H74" s="77"/>
      <c r="I74" s="12" t="str">
        <f t="shared" si="6"/>
        <v/>
      </c>
      <c r="J74" s="12" t="str">
        <f t="shared" si="7"/>
        <v/>
      </c>
    </row>
    <row r="75" spans="1:10" ht="30" customHeight="1">
      <c r="A75" s="35">
        <f t="shared" si="5"/>
        <v>6</v>
      </c>
      <c r="B75" s="21" t="s">
        <v>360</v>
      </c>
      <c r="C75" s="26" t="s">
        <v>27</v>
      </c>
      <c r="D75" s="21" t="s">
        <v>84</v>
      </c>
      <c r="E75" s="52" t="s">
        <v>393</v>
      </c>
      <c r="F75" s="18">
        <v>6.8668981481481489E-4</v>
      </c>
      <c r="G75" s="77"/>
      <c r="H75" s="77"/>
      <c r="I75" s="12" t="str">
        <f t="shared" si="6"/>
        <v/>
      </c>
      <c r="J75" s="12" t="str">
        <f t="shared" si="7"/>
        <v/>
      </c>
    </row>
    <row r="76" spans="1:10" ht="30" customHeight="1">
      <c r="A76" s="35">
        <f t="shared" si="5"/>
        <v>7</v>
      </c>
      <c r="B76" s="21" t="s">
        <v>325</v>
      </c>
      <c r="C76" s="26" t="s">
        <v>27</v>
      </c>
      <c r="D76" s="21" t="s">
        <v>84</v>
      </c>
      <c r="E76" s="52" t="s">
        <v>393</v>
      </c>
      <c r="F76" s="18">
        <v>6.9548611111111113E-4</v>
      </c>
      <c r="G76" s="93"/>
      <c r="H76" s="93"/>
      <c r="I76" s="12" t="str">
        <f t="shared" si="6"/>
        <v/>
      </c>
      <c r="J76" s="12" t="str">
        <f t="shared" si="7"/>
        <v/>
      </c>
    </row>
    <row r="77" spans="1:10" ht="30" customHeight="1">
      <c r="A77" s="35" t="s">
        <v>482</v>
      </c>
      <c r="B77" s="21" t="s">
        <v>85</v>
      </c>
      <c r="C77" s="26" t="s">
        <v>14</v>
      </c>
      <c r="D77" s="21" t="s">
        <v>84</v>
      </c>
      <c r="E77" s="52" t="s">
        <v>393</v>
      </c>
      <c r="F77" s="18" t="s">
        <v>510</v>
      </c>
      <c r="G77" s="75"/>
      <c r="H77" s="75"/>
      <c r="I77" s="12" t="str">
        <f t="shared" si="6"/>
        <v/>
      </c>
      <c r="J77" s="12" t="str">
        <f t="shared" si="7"/>
        <v/>
      </c>
    </row>
    <row r="78" spans="1:10" ht="25.2" customHeight="1">
      <c r="A78" s="63" t="s">
        <v>464</v>
      </c>
      <c r="B78" s="19" t="s">
        <v>489</v>
      </c>
      <c r="C78" s="25" t="s">
        <v>490</v>
      </c>
      <c r="D78" s="19" t="s">
        <v>467</v>
      </c>
      <c r="E78" s="39" t="s">
        <v>468</v>
      </c>
      <c r="F78" s="14" t="s">
        <v>491</v>
      </c>
      <c r="G78" s="56" t="s">
        <v>470</v>
      </c>
      <c r="H78" s="56" t="s">
        <v>471</v>
      </c>
      <c r="I78" s="10" t="s">
        <v>492</v>
      </c>
      <c r="J78" s="11" t="s">
        <v>473</v>
      </c>
    </row>
    <row r="79" spans="1:10" ht="30" customHeight="1">
      <c r="A79" s="35">
        <f>RANK(F79,$F$79:$F$85,1)</f>
        <v>1</v>
      </c>
      <c r="B79" s="21" t="s">
        <v>90</v>
      </c>
      <c r="C79" s="26" t="s">
        <v>16</v>
      </c>
      <c r="D79" s="21" t="s">
        <v>88</v>
      </c>
      <c r="E79" s="52" t="s">
        <v>393</v>
      </c>
      <c r="F79" s="18">
        <v>3.7094907407407405E-4</v>
      </c>
      <c r="G79" s="71">
        <v>3.5370370370370368E-4</v>
      </c>
      <c r="H79" s="71">
        <v>3.2233796296296296E-4</v>
      </c>
      <c r="I79" s="12" t="str">
        <f t="shared" ref="I79:I85" si="8">IF(F79&lt;$G$79,"破我國紀錄","")</f>
        <v/>
      </c>
      <c r="J79" s="12" t="str">
        <f t="shared" ref="J79:J85" si="9">IF(F79&lt;$H$79,"破成人賽紀錄","")</f>
        <v/>
      </c>
    </row>
    <row r="80" spans="1:10" ht="30" customHeight="1">
      <c r="A80" s="35">
        <f>RANK(F80,$F$79:$F$85,1)</f>
        <v>2</v>
      </c>
      <c r="B80" s="21" t="s">
        <v>222</v>
      </c>
      <c r="C80" s="26" t="s">
        <v>81</v>
      </c>
      <c r="D80" s="21" t="s">
        <v>88</v>
      </c>
      <c r="E80" s="52" t="s">
        <v>393</v>
      </c>
      <c r="F80" s="18">
        <v>3.7673611111111111E-4</v>
      </c>
      <c r="G80" s="77"/>
      <c r="H80" s="77"/>
      <c r="I80" s="12" t="str">
        <f t="shared" si="8"/>
        <v/>
      </c>
      <c r="J80" s="12" t="str">
        <f t="shared" si="9"/>
        <v/>
      </c>
    </row>
    <row r="81" spans="1:10" ht="30" customHeight="1">
      <c r="A81" s="35">
        <f>RANK(F81,$F$79:$F$85,1)</f>
        <v>3</v>
      </c>
      <c r="B81" s="21" t="s">
        <v>94</v>
      </c>
      <c r="C81" s="26" t="s">
        <v>95</v>
      </c>
      <c r="D81" s="21" t="s">
        <v>88</v>
      </c>
      <c r="E81" s="52" t="s">
        <v>393</v>
      </c>
      <c r="F81" s="18">
        <v>4.6215277777777775E-4</v>
      </c>
      <c r="G81" s="77"/>
      <c r="H81" s="77"/>
      <c r="I81" s="12" t="str">
        <f t="shared" si="8"/>
        <v/>
      </c>
      <c r="J81" s="12" t="str">
        <f t="shared" si="9"/>
        <v/>
      </c>
    </row>
    <row r="82" spans="1:10" ht="30" customHeight="1">
      <c r="A82" s="35">
        <f>RANK(F82,$F$79:$F$85,1)</f>
        <v>4</v>
      </c>
      <c r="B82" s="21" t="s">
        <v>185</v>
      </c>
      <c r="C82" s="26" t="s">
        <v>324</v>
      </c>
      <c r="D82" s="21" t="s">
        <v>88</v>
      </c>
      <c r="E82" s="52" t="s">
        <v>393</v>
      </c>
      <c r="F82" s="18">
        <v>5.0196759259259259E-4</v>
      </c>
      <c r="G82" s="93"/>
      <c r="H82" s="93"/>
      <c r="I82" s="12" t="str">
        <f t="shared" si="8"/>
        <v/>
      </c>
      <c r="J82" s="12" t="str">
        <f t="shared" si="9"/>
        <v/>
      </c>
    </row>
    <row r="83" spans="1:10" ht="30" customHeight="1">
      <c r="A83" s="35">
        <f>RANK(F83,$F$79:$F$85,1)</f>
        <v>4</v>
      </c>
      <c r="B83" s="21" t="s">
        <v>93</v>
      </c>
      <c r="C83" s="26" t="s">
        <v>27</v>
      </c>
      <c r="D83" s="21" t="s">
        <v>88</v>
      </c>
      <c r="E83" s="52" t="s">
        <v>393</v>
      </c>
      <c r="F83" s="18">
        <v>5.0196759259259259E-4</v>
      </c>
      <c r="G83" s="77"/>
      <c r="H83" s="77"/>
      <c r="I83" s="12" t="str">
        <f t="shared" si="8"/>
        <v/>
      </c>
      <c r="J83" s="12" t="str">
        <f t="shared" si="9"/>
        <v/>
      </c>
    </row>
    <row r="84" spans="1:10" ht="30" customHeight="1">
      <c r="A84" s="35" t="s">
        <v>483</v>
      </c>
      <c r="B84" s="21" t="s">
        <v>361</v>
      </c>
      <c r="C84" s="26" t="s">
        <v>18</v>
      </c>
      <c r="D84" s="21" t="s">
        <v>88</v>
      </c>
      <c r="E84" s="52" t="s">
        <v>393</v>
      </c>
      <c r="F84" s="18" t="s">
        <v>488</v>
      </c>
      <c r="G84" s="77"/>
      <c r="H84" s="77"/>
      <c r="I84" s="12" t="str">
        <f t="shared" si="8"/>
        <v/>
      </c>
      <c r="J84" s="12" t="str">
        <f t="shared" si="9"/>
        <v/>
      </c>
    </row>
    <row r="85" spans="1:10" ht="30" customHeight="1">
      <c r="A85" s="35" t="s">
        <v>483</v>
      </c>
      <c r="B85" s="21" t="s">
        <v>327</v>
      </c>
      <c r="C85" s="26" t="s">
        <v>20</v>
      </c>
      <c r="D85" s="21" t="s">
        <v>88</v>
      </c>
      <c r="E85" s="52" t="s">
        <v>393</v>
      </c>
      <c r="F85" s="18" t="s">
        <v>488</v>
      </c>
      <c r="G85" s="96"/>
      <c r="H85" s="96"/>
      <c r="I85" s="12" t="str">
        <f t="shared" si="8"/>
        <v/>
      </c>
      <c r="J85" s="12" t="str">
        <f t="shared" si="9"/>
        <v/>
      </c>
    </row>
    <row r="86" spans="1:10" ht="25.2" customHeight="1">
      <c r="A86" s="63" t="s">
        <v>464</v>
      </c>
      <c r="B86" s="19" t="s">
        <v>489</v>
      </c>
      <c r="C86" s="25" t="s">
        <v>490</v>
      </c>
      <c r="D86" s="19" t="s">
        <v>467</v>
      </c>
      <c r="E86" s="39" t="s">
        <v>468</v>
      </c>
      <c r="F86" s="14" t="s">
        <v>491</v>
      </c>
      <c r="G86" s="56" t="s">
        <v>470</v>
      </c>
      <c r="H86" s="56" t="s">
        <v>471</v>
      </c>
      <c r="I86" s="10" t="s">
        <v>492</v>
      </c>
      <c r="J86" s="11" t="s">
        <v>473</v>
      </c>
    </row>
    <row r="87" spans="1:10" ht="30" customHeight="1">
      <c r="A87" s="35">
        <f t="shared" ref="A87:A95" si="10">RANK(F87,$F$87:$F$100,1)</f>
        <v>1</v>
      </c>
      <c r="B87" s="33" t="s">
        <v>306</v>
      </c>
      <c r="C87" s="12" t="s">
        <v>212</v>
      </c>
      <c r="D87" s="33" t="s">
        <v>97</v>
      </c>
      <c r="E87" s="52" t="s">
        <v>393</v>
      </c>
      <c r="F87" s="18">
        <v>3.2800925925925923E-4</v>
      </c>
      <c r="G87" s="71">
        <v>3.4039351851851852E-4</v>
      </c>
      <c r="H87" s="71">
        <v>3.2407407407407406E-4</v>
      </c>
      <c r="I87" s="12"/>
      <c r="J87" s="12" t="str">
        <f>IF(F87&lt;$H$87,"破成人賽紀錄","")</f>
        <v/>
      </c>
    </row>
    <row r="88" spans="1:10" ht="30" customHeight="1">
      <c r="A88" s="35">
        <f t="shared" si="10"/>
        <v>2</v>
      </c>
      <c r="B88" s="21" t="s">
        <v>99</v>
      </c>
      <c r="C88" s="26" t="s">
        <v>16</v>
      </c>
      <c r="D88" s="21" t="s">
        <v>97</v>
      </c>
      <c r="E88" s="52" t="s">
        <v>393</v>
      </c>
      <c r="F88" s="18">
        <v>3.5810185185185185E-4</v>
      </c>
      <c r="G88" s="77"/>
      <c r="H88" s="77"/>
      <c r="I88" s="12" t="str">
        <f t="shared" ref="I88:I95" si="11">IF(F88&lt;$G$87,"破我國紀錄","")</f>
        <v/>
      </c>
      <c r="J88" s="12" t="str">
        <f t="shared" ref="J88:J100" si="12">IF(F88&lt;$H$87,"破成人賽紀錄","")</f>
        <v/>
      </c>
    </row>
    <row r="89" spans="1:10" ht="30" customHeight="1">
      <c r="A89" s="35">
        <f t="shared" si="10"/>
        <v>3</v>
      </c>
      <c r="B89" s="21" t="s">
        <v>225</v>
      </c>
      <c r="C89" s="26" t="s">
        <v>20</v>
      </c>
      <c r="D89" s="21" t="s">
        <v>97</v>
      </c>
      <c r="E89" s="52" t="s">
        <v>393</v>
      </c>
      <c r="F89" s="18">
        <v>3.6979166666666665E-4</v>
      </c>
      <c r="G89" s="77"/>
      <c r="H89" s="77"/>
      <c r="I89" s="12" t="str">
        <f t="shared" si="11"/>
        <v/>
      </c>
      <c r="J89" s="12" t="str">
        <f t="shared" si="12"/>
        <v/>
      </c>
    </row>
    <row r="90" spans="1:10" ht="30" customHeight="1">
      <c r="A90" s="35">
        <f t="shared" si="10"/>
        <v>4</v>
      </c>
      <c r="B90" s="21" t="s">
        <v>98</v>
      </c>
      <c r="C90" s="26" t="s">
        <v>20</v>
      </c>
      <c r="D90" s="21" t="s">
        <v>97</v>
      </c>
      <c r="E90" s="52" t="s">
        <v>393</v>
      </c>
      <c r="F90" s="18">
        <v>4.0393518518518518E-4</v>
      </c>
      <c r="G90" s="93"/>
      <c r="H90" s="93"/>
      <c r="I90" s="12" t="str">
        <f t="shared" si="11"/>
        <v/>
      </c>
      <c r="J90" s="12" t="str">
        <f t="shared" si="12"/>
        <v/>
      </c>
    </row>
    <row r="91" spans="1:10" ht="30" customHeight="1">
      <c r="A91" s="35">
        <f t="shared" si="10"/>
        <v>5</v>
      </c>
      <c r="B91" s="21" t="s">
        <v>330</v>
      </c>
      <c r="C91" s="26" t="s">
        <v>53</v>
      </c>
      <c r="D91" s="21" t="s">
        <v>97</v>
      </c>
      <c r="E91" s="52" t="s">
        <v>393</v>
      </c>
      <c r="F91" s="18">
        <v>4.0451388888888893E-4</v>
      </c>
      <c r="G91" s="77"/>
      <c r="H91" s="77"/>
      <c r="I91" s="12" t="str">
        <f t="shared" si="11"/>
        <v/>
      </c>
      <c r="J91" s="12" t="str">
        <f t="shared" si="12"/>
        <v/>
      </c>
    </row>
    <row r="92" spans="1:10" ht="30" customHeight="1">
      <c r="A92" s="35">
        <f t="shared" si="10"/>
        <v>6</v>
      </c>
      <c r="B92" s="21" t="s">
        <v>273</v>
      </c>
      <c r="C92" s="26" t="s">
        <v>95</v>
      </c>
      <c r="D92" s="21" t="s">
        <v>97</v>
      </c>
      <c r="E92" s="52" t="s">
        <v>393</v>
      </c>
      <c r="F92" s="18">
        <v>4.0914351851851854E-4</v>
      </c>
      <c r="G92" s="77"/>
      <c r="H92" s="77"/>
      <c r="I92" s="12" t="str">
        <f t="shared" si="11"/>
        <v/>
      </c>
      <c r="J92" s="12" t="str">
        <f t="shared" si="12"/>
        <v/>
      </c>
    </row>
    <row r="93" spans="1:10" ht="30" customHeight="1">
      <c r="A93" s="35">
        <f t="shared" si="10"/>
        <v>7</v>
      </c>
      <c r="B93" s="21" t="s">
        <v>362</v>
      </c>
      <c r="C93" s="26" t="s">
        <v>95</v>
      </c>
      <c r="D93" s="21" t="s">
        <v>97</v>
      </c>
      <c r="E93" s="52" t="s">
        <v>393</v>
      </c>
      <c r="F93" s="18">
        <v>4.5162037037037046E-4</v>
      </c>
      <c r="G93" s="93"/>
      <c r="H93" s="93"/>
      <c r="I93" s="12" t="str">
        <f t="shared" si="11"/>
        <v/>
      </c>
      <c r="J93" s="12" t="str">
        <f t="shared" si="12"/>
        <v/>
      </c>
    </row>
    <row r="94" spans="1:10" ht="30" customHeight="1">
      <c r="A94" s="35">
        <f t="shared" si="10"/>
        <v>8</v>
      </c>
      <c r="B94" s="21" t="s">
        <v>102</v>
      </c>
      <c r="C94" s="26" t="s">
        <v>60</v>
      </c>
      <c r="D94" s="21" t="s">
        <v>97</v>
      </c>
      <c r="E94" s="52" t="s">
        <v>393</v>
      </c>
      <c r="F94" s="18">
        <v>4.6956018518518522E-4</v>
      </c>
      <c r="G94" s="77"/>
      <c r="H94" s="77"/>
      <c r="I94" s="12" t="str">
        <f t="shared" si="11"/>
        <v/>
      </c>
      <c r="J94" s="12" t="str">
        <f t="shared" si="12"/>
        <v/>
      </c>
    </row>
    <row r="95" spans="1:10" ht="30" customHeight="1">
      <c r="A95" s="35">
        <f t="shared" si="10"/>
        <v>9</v>
      </c>
      <c r="B95" s="21" t="s">
        <v>272</v>
      </c>
      <c r="C95" s="26" t="s">
        <v>16</v>
      </c>
      <c r="D95" s="21" t="s">
        <v>97</v>
      </c>
      <c r="E95" s="52" t="s">
        <v>393</v>
      </c>
      <c r="F95" s="18">
        <v>6.2442129629629631E-4</v>
      </c>
      <c r="G95" s="77"/>
      <c r="H95" s="77"/>
      <c r="I95" s="12" t="str">
        <f t="shared" si="11"/>
        <v/>
      </c>
      <c r="J95" s="12" t="str">
        <f t="shared" si="12"/>
        <v/>
      </c>
    </row>
    <row r="96" spans="1:10" ht="30" customHeight="1">
      <c r="A96" s="35"/>
      <c r="B96" s="21" t="s">
        <v>363</v>
      </c>
      <c r="C96" s="26" t="s">
        <v>78</v>
      </c>
      <c r="D96" s="21" t="s">
        <v>97</v>
      </c>
      <c r="E96" s="52" t="s">
        <v>393</v>
      </c>
      <c r="F96" s="18" t="s">
        <v>488</v>
      </c>
      <c r="G96" s="93"/>
      <c r="H96" s="93"/>
      <c r="I96" s="49"/>
      <c r="J96" s="12" t="str">
        <f t="shared" si="12"/>
        <v/>
      </c>
    </row>
    <row r="97" spans="1:10" ht="30" customHeight="1">
      <c r="A97" s="35"/>
      <c r="B97" s="21" t="s">
        <v>364</v>
      </c>
      <c r="C97" s="26" t="s">
        <v>24</v>
      </c>
      <c r="D97" s="21" t="s">
        <v>97</v>
      </c>
      <c r="E97" s="52" t="s">
        <v>393</v>
      </c>
      <c r="F97" s="18" t="s">
        <v>488</v>
      </c>
      <c r="G97" s="77"/>
      <c r="H97" s="77"/>
      <c r="I97" s="12" t="str">
        <f>IF(F97&lt;$G$87,"破我國紀錄","")</f>
        <v/>
      </c>
      <c r="J97" s="12" t="str">
        <f t="shared" si="12"/>
        <v/>
      </c>
    </row>
    <row r="98" spans="1:10" ht="30" customHeight="1">
      <c r="A98" s="35"/>
      <c r="B98" s="21" t="s">
        <v>329</v>
      </c>
      <c r="C98" s="26" t="s">
        <v>81</v>
      </c>
      <c r="D98" s="21" t="s">
        <v>97</v>
      </c>
      <c r="E98" s="52" t="s">
        <v>393</v>
      </c>
      <c r="F98" s="18" t="s">
        <v>488</v>
      </c>
      <c r="G98" s="77"/>
      <c r="H98" s="77"/>
      <c r="I98" s="12" t="str">
        <f>IF(F98&lt;$G$87,"破我國紀錄","")</f>
        <v/>
      </c>
      <c r="J98" s="12" t="str">
        <f t="shared" si="12"/>
        <v/>
      </c>
    </row>
    <row r="99" spans="1:10" ht="30" customHeight="1">
      <c r="A99" s="35"/>
      <c r="B99" s="21" t="s">
        <v>332</v>
      </c>
      <c r="C99" s="26" t="s">
        <v>24</v>
      </c>
      <c r="D99" s="21" t="s">
        <v>97</v>
      </c>
      <c r="E99" s="52" t="s">
        <v>393</v>
      </c>
      <c r="F99" s="18" t="s">
        <v>488</v>
      </c>
      <c r="G99" s="93"/>
      <c r="H99" s="93"/>
      <c r="I99" s="12" t="str">
        <f>IF(F99&lt;$G$87,"破我國紀錄","")</f>
        <v/>
      </c>
      <c r="J99" s="12" t="str">
        <f t="shared" si="12"/>
        <v/>
      </c>
    </row>
    <row r="100" spans="1:10" ht="30" customHeight="1">
      <c r="A100" s="35"/>
      <c r="B100" s="21" t="s">
        <v>331</v>
      </c>
      <c r="C100" s="26" t="s">
        <v>81</v>
      </c>
      <c r="D100" s="21" t="s">
        <v>97</v>
      </c>
      <c r="E100" s="52" t="s">
        <v>393</v>
      </c>
      <c r="F100" s="18" t="s">
        <v>488</v>
      </c>
      <c r="G100" s="75"/>
      <c r="H100" s="75"/>
      <c r="I100" s="12" t="str">
        <f>IF(F100&lt;$G$87,"破我國紀錄","")</f>
        <v/>
      </c>
      <c r="J100" s="12" t="str">
        <f t="shared" si="12"/>
        <v/>
      </c>
    </row>
    <row r="101" spans="1:10" ht="25.2" customHeight="1">
      <c r="A101" s="63" t="s">
        <v>464</v>
      </c>
      <c r="B101" s="19" t="s">
        <v>489</v>
      </c>
      <c r="C101" s="25" t="s">
        <v>490</v>
      </c>
      <c r="D101" s="19" t="s">
        <v>467</v>
      </c>
      <c r="E101" s="39" t="s">
        <v>468</v>
      </c>
      <c r="F101" s="14" t="s">
        <v>491</v>
      </c>
      <c r="G101" s="56" t="s">
        <v>470</v>
      </c>
      <c r="H101" s="56" t="s">
        <v>471</v>
      </c>
      <c r="I101" s="10" t="s">
        <v>492</v>
      </c>
      <c r="J101" s="11" t="s">
        <v>473</v>
      </c>
    </row>
    <row r="102" spans="1:10" ht="30" customHeight="1">
      <c r="A102" s="35">
        <f>RANK(F102,$F$102:$F$106,1)</f>
        <v>1</v>
      </c>
      <c r="B102" s="21" t="s">
        <v>103</v>
      </c>
      <c r="C102" s="26" t="s">
        <v>16</v>
      </c>
      <c r="D102" s="21" t="s">
        <v>104</v>
      </c>
      <c r="E102" s="52" t="s">
        <v>393</v>
      </c>
      <c r="F102" s="18">
        <v>3.7523148148148143E-4</v>
      </c>
      <c r="G102" s="71">
        <v>3.3252314814814814E-4</v>
      </c>
      <c r="H102" s="71">
        <v>3.0937500000000003E-4</v>
      </c>
      <c r="I102" s="12" t="str">
        <f>IF(F102&lt;$G$102,"破我國紀錄","")</f>
        <v/>
      </c>
      <c r="J102" s="12" t="str">
        <f>IF(F102&lt;$H$102,"破成人賽紀錄","")</f>
        <v/>
      </c>
    </row>
    <row r="103" spans="1:10" ht="30" customHeight="1">
      <c r="A103" s="35">
        <f>RANK(F103,$F$102:$F$106,1)</f>
        <v>2</v>
      </c>
      <c r="B103" s="21" t="s">
        <v>333</v>
      </c>
      <c r="C103" s="26" t="s">
        <v>81</v>
      </c>
      <c r="D103" s="21" t="s">
        <v>104</v>
      </c>
      <c r="E103" s="52" t="s">
        <v>393</v>
      </c>
      <c r="F103" s="18">
        <v>4.7453703703703704E-4</v>
      </c>
      <c r="G103" s="77"/>
      <c r="H103" s="77"/>
      <c r="I103" s="12" t="str">
        <f>IF(F103&lt;$G$102,"破我國紀錄","")</f>
        <v/>
      </c>
      <c r="J103" s="12" t="str">
        <f>IF(F103&lt;$H$102,"破成人賽紀錄","")</f>
        <v/>
      </c>
    </row>
    <row r="104" spans="1:10" ht="30" customHeight="1">
      <c r="A104" s="35">
        <f>RANK(F104,$F$102:$F$106,1)</f>
        <v>3</v>
      </c>
      <c r="B104" s="21" t="s">
        <v>366</v>
      </c>
      <c r="C104" s="26" t="s">
        <v>16</v>
      </c>
      <c r="D104" s="21" t="s">
        <v>104</v>
      </c>
      <c r="E104" s="52" t="s">
        <v>393</v>
      </c>
      <c r="F104" s="18">
        <v>5.0682870370370367E-4</v>
      </c>
      <c r="G104" s="77"/>
      <c r="H104" s="77"/>
      <c r="I104" s="12" t="str">
        <f>IF(F104&lt;$G$102,"破我國紀錄","")</f>
        <v/>
      </c>
      <c r="J104" s="12" t="str">
        <f>IF(F104&lt;$H$102,"破成人賽紀錄","")</f>
        <v/>
      </c>
    </row>
    <row r="105" spans="1:10" ht="30" customHeight="1">
      <c r="A105" s="35">
        <f>RANK(F105,$F$102:$F$106,1)</f>
        <v>4</v>
      </c>
      <c r="B105" s="21" t="s">
        <v>365</v>
      </c>
      <c r="C105" s="26" t="s">
        <v>81</v>
      </c>
      <c r="D105" s="21" t="s">
        <v>104</v>
      </c>
      <c r="E105" s="52" t="s">
        <v>393</v>
      </c>
      <c r="F105" s="18">
        <v>5.1041666666666672E-4</v>
      </c>
      <c r="G105" s="93"/>
      <c r="H105" s="93"/>
      <c r="I105" s="12" t="str">
        <f>IF(F105&lt;$G$102,"破我國紀錄","")</f>
        <v/>
      </c>
      <c r="J105" s="12" t="str">
        <f>IF(F105&lt;$H$102,"破成人賽紀錄","")</f>
        <v/>
      </c>
    </row>
    <row r="106" spans="1:10" ht="30" customHeight="1">
      <c r="A106" s="35" t="s">
        <v>483</v>
      </c>
      <c r="B106" s="21" t="s">
        <v>242</v>
      </c>
      <c r="C106" s="26" t="s">
        <v>16</v>
      </c>
      <c r="D106" s="21" t="s">
        <v>104</v>
      </c>
      <c r="E106" s="52" t="s">
        <v>393</v>
      </c>
      <c r="F106" s="18" t="s">
        <v>488</v>
      </c>
      <c r="G106" s="75"/>
      <c r="H106" s="75"/>
      <c r="I106" s="12" t="str">
        <f>IF(F106&lt;$G$102,"破我國紀錄","")</f>
        <v/>
      </c>
      <c r="J106" s="12" t="str">
        <f>IF(F106&lt;$H$102,"破成人賽紀錄","")</f>
        <v/>
      </c>
    </row>
    <row r="107" spans="1:10" ht="25.2" customHeight="1">
      <c r="A107" s="63" t="s">
        <v>464</v>
      </c>
      <c r="B107" s="19" t="s">
        <v>489</v>
      </c>
      <c r="C107" s="25" t="s">
        <v>490</v>
      </c>
      <c r="D107" s="19" t="s">
        <v>467</v>
      </c>
      <c r="E107" s="39" t="s">
        <v>468</v>
      </c>
      <c r="F107" s="14" t="s">
        <v>491</v>
      </c>
      <c r="G107" s="56" t="s">
        <v>470</v>
      </c>
      <c r="H107" s="56" t="s">
        <v>471</v>
      </c>
      <c r="I107" s="10" t="s">
        <v>492</v>
      </c>
      <c r="J107" s="11" t="s">
        <v>473</v>
      </c>
    </row>
    <row r="108" spans="1:10" ht="30" customHeight="1">
      <c r="A108" s="35">
        <f t="shared" ref="A108:A116" si="13">RANK(F108,$F$108:$F$118,1)</f>
        <v>1</v>
      </c>
      <c r="B108" s="21" t="s">
        <v>108</v>
      </c>
      <c r="C108" s="26" t="s">
        <v>109</v>
      </c>
      <c r="D108" s="21" t="s">
        <v>110</v>
      </c>
      <c r="E108" s="52" t="s">
        <v>393</v>
      </c>
      <c r="F108" s="18">
        <v>3.476851851851852E-4</v>
      </c>
      <c r="G108" s="71">
        <v>3.2743055555555558E-4</v>
      </c>
      <c r="H108" s="71">
        <v>3.0335648148148149E-4</v>
      </c>
      <c r="I108" s="12" t="str">
        <f t="shared" ref="I108:I118" si="14">IF(F108&lt;$G$108,"破我國紀錄","")</f>
        <v/>
      </c>
      <c r="J108" s="12" t="str">
        <f t="shared" ref="J108:J118" si="15">IF(F108&lt;$H$108,"破成人賽紀錄","")</f>
        <v/>
      </c>
    </row>
    <row r="109" spans="1:10" ht="30" customHeight="1">
      <c r="A109" s="35">
        <f t="shared" si="13"/>
        <v>2</v>
      </c>
      <c r="B109" s="21" t="s">
        <v>118</v>
      </c>
      <c r="C109" s="26" t="s">
        <v>27</v>
      </c>
      <c r="D109" s="21" t="s">
        <v>110</v>
      </c>
      <c r="E109" s="52" t="s">
        <v>393</v>
      </c>
      <c r="F109" s="18">
        <v>3.4953703703703704E-4</v>
      </c>
      <c r="G109" s="77"/>
      <c r="H109" s="77"/>
      <c r="I109" s="12" t="str">
        <f t="shared" si="14"/>
        <v/>
      </c>
      <c r="J109" s="12" t="str">
        <f t="shared" si="15"/>
        <v/>
      </c>
    </row>
    <row r="110" spans="1:10" ht="30" customHeight="1">
      <c r="A110" s="35">
        <f t="shared" si="13"/>
        <v>3</v>
      </c>
      <c r="B110" s="21" t="s">
        <v>246</v>
      </c>
      <c r="C110" s="26" t="s">
        <v>16</v>
      </c>
      <c r="D110" s="21" t="s">
        <v>110</v>
      </c>
      <c r="E110" s="52" t="s">
        <v>393</v>
      </c>
      <c r="F110" s="18">
        <v>3.4988425925925926E-4</v>
      </c>
      <c r="G110" s="77"/>
      <c r="H110" s="77"/>
      <c r="I110" s="12" t="str">
        <f t="shared" si="14"/>
        <v/>
      </c>
      <c r="J110" s="12" t="str">
        <f t="shared" si="15"/>
        <v/>
      </c>
    </row>
    <row r="111" spans="1:10" ht="30" customHeight="1">
      <c r="A111" s="35">
        <f t="shared" si="13"/>
        <v>4</v>
      </c>
      <c r="B111" s="21" t="s">
        <v>280</v>
      </c>
      <c r="C111" s="26" t="s">
        <v>55</v>
      </c>
      <c r="D111" s="21" t="s">
        <v>110</v>
      </c>
      <c r="E111" s="52" t="s">
        <v>393</v>
      </c>
      <c r="F111" s="18">
        <v>4.1550925925925918E-4</v>
      </c>
      <c r="G111" s="93"/>
      <c r="H111" s="93"/>
      <c r="I111" s="12" t="str">
        <f t="shared" si="14"/>
        <v/>
      </c>
      <c r="J111" s="12" t="str">
        <f t="shared" si="15"/>
        <v/>
      </c>
    </row>
    <row r="112" spans="1:10" ht="30" customHeight="1">
      <c r="A112" s="35">
        <f t="shared" si="13"/>
        <v>5</v>
      </c>
      <c r="B112" s="21" t="s">
        <v>192</v>
      </c>
      <c r="C112" s="26" t="s">
        <v>17</v>
      </c>
      <c r="D112" s="21" t="s">
        <v>110</v>
      </c>
      <c r="E112" s="52" t="s">
        <v>393</v>
      </c>
      <c r="F112" s="18">
        <v>4.1574074074074077E-4</v>
      </c>
      <c r="G112" s="77"/>
      <c r="H112" s="77"/>
      <c r="I112" s="12" t="str">
        <f t="shared" si="14"/>
        <v/>
      </c>
      <c r="J112" s="12" t="str">
        <f t="shared" si="15"/>
        <v/>
      </c>
    </row>
    <row r="113" spans="1:10" ht="30" customHeight="1">
      <c r="A113" s="35">
        <f t="shared" si="13"/>
        <v>6</v>
      </c>
      <c r="B113" s="21" t="s">
        <v>115</v>
      </c>
      <c r="C113" s="26" t="s">
        <v>27</v>
      </c>
      <c r="D113" s="21" t="s">
        <v>110</v>
      </c>
      <c r="E113" s="52" t="s">
        <v>393</v>
      </c>
      <c r="F113" s="18">
        <v>4.3009259259259259E-4</v>
      </c>
      <c r="G113" s="77"/>
      <c r="H113" s="77"/>
      <c r="I113" s="12" t="str">
        <f t="shared" si="14"/>
        <v/>
      </c>
      <c r="J113" s="12" t="str">
        <f t="shared" si="15"/>
        <v/>
      </c>
    </row>
    <row r="114" spans="1:10" ht="30" customHeight="1">
      <c r="A114" s="35">
        <f t="shared" si="13"/>
        <v>7</v>
      </c>
      <c r="B114" s="21" t="s">
        <v>337</v>
      </c>
      <c r="C114" s="26" t="s">
        <v>324</v>
      </c>
      <c r="D114" s="21" t="s">
        <v>110</v>
      </c>
      <c r="E114" s="52" t="s">
        <v>393</v>
      </c>
      <c r="F114" s="18">
        <v>4.9317129629629624E-4</v>
      </c>
      <c r="G114" s="93"/>
      <c r="H114" s="93"/>
      <c r="I114" s="12" t="str">
        <f t="shared" si="14"/>
        <v/>
      </c>
      <c r="J114" s="12" t="str">
        <f t="shared" si="15"/>
        <v/>
      </c>
    </row>
    <row r="115" spans="1:10" ht="30" customHeight="1">
      <c r="A115" s="35">
        <f t="shared" si="13"/>
        <v>8</v>
      </c>
      <c r="B115" s="21" t="s">
        <v>119</v>
      </c>
      <c r="C115" s="26" t="s">
        <v>78</v>
      </c>
      <c r="D115" s="21" t="s">
        <v>110</v>
      </c>
      <c r="E115" s="52" t="s">
        <v>393</v>
      </c>
      <c r="F115" s="18">
        <v>5.3912037037037036E-4</v>
      </c>
      <c r="G115" s="77"/>
      <c r="H115" s="77"/>
      <c r="I115" s="12" t="str">
        <f t="shared" si="14"/>
        <v/>
      </c>
      <c r="J115" s="12" t="str">
        <f t="shared" si="15"/>
        <v/>
      </c>
    </row>
    <row r="116" spans="1:10" ht="30" customHeight="1">
      <c r="A116" s="35">
        <f t="shared" si="13"/>
        <v>9</v>
      </c>
      <c r="B116" s="21" t="s">
        <v>111</v>
      </c>
      <c r="C116" s="26" t="s">
        <v>14</v>
      </c>
      <c r="D116" s="21" t="s">
        <v>110</v>
      </c>
      <c r="E116" s="52" t="s">
        <v>393</v>
      </c>
      <c r="F116" s="18">
        <v>5.5127314814814817E-4</v>
      </c>
      <c r="G116" s="77"/>
      <c r="H116" s="77"/>
      <c r="I116" s="12" t="str">
        <f t="shared" si="14"/>
        <v/>
      </c>
      <c r="J116" s="12" t="str">
        <f t="shared" si="15"/>
        <v/>
      </c>
    </row>
    <row r="117" spans="1:10" ht="30" customHeight="1">
      <c r="A117" s="35"/>
      <c r="B117" s="21" t="s">
        <v>117</v>
      </c>
      <c r="C117" s="26" t="s">
        <v>27</v>
      </c>
      <c r="D117" s="21" t="s">
        <v>110</v>
      </c>
      <c r="E117" s="52" t="s">
        <v>393</v>
      </c>
      <c r="F117" s="18" t="s">
        <v>488</v>
      </c>
      <c r="G117" s="93"/>
      <c r="H117" s="93"/>
      <c r="I117" s="12" t="str">
        <f t="shared" si="14"/>
        <v/>
      </c>
      <c r="J117" s="12" t="str">
        <f t="shared" si="15"/>
        <v/>
      </c>
    </row>
    <row r="118" spans="1:10" ht="30" customHeight="1">
      <c r="A118" s="35"/>
      <c r="B118" s="21" t="s">
        <v>112</v>
      </c>
      <c r="C118" s="26" t="s">
        <v>78</v>
      </c>
      <c r="D118" s="21" t="s">
        <v>110</v>
      </c>
      <c r="E118" s="52" t="s">
        <v>393</v>
      </c>
      <c r="F118" s="18" t="s">
        <v>488</v>
      </c>
      <c r="G118" s="75"/>
      <c r="H118" s="75"/>
      <c r="I118" s="12" t="str">
        <f t="shared" si="14"/>
        <v/>
      </c>
      <c r="J118" s="12" t="str">
        <f t="shared" si="15"/>
        <v/>
      </c>
    </row>
    <row r="119" spans="1:10" s="43" customFormat="1" ht="25.2" customHeight="1">
      <c r="A119" s="36" t="s">
        <v>464</v>
      </c>
      <c r="B119" s="37" t="s">
        <v>489</v>
      </c>
      <c r="C119" s="38" t="s">
        <v>490</v>
      </c>
      <c r="D119" s="37" t="s">
        <v>467</v>
      </c>
      <c r="E119" s="39" t="s">
        <v>468</v>
      </c>
      <c r="F119" s="40" t="s">
        <v>491</v>
      </c>
      <c r="G119" s="56" t="s">
        <v>470</v>
      </c>
      <c r="H119" s="56" t="s">
        <v>471</v>
      </c>
      <c r="I119" s="41" t="s">
        <v>492</v>
      </c>
      <c r="J119" s="42" t="s">
        <v>473</v>
      </c>
    </row>
    <row r="120" spans="1:10" s="43" customFormat="1" ht="30" customHeight="1">
      <c r="A120" s="44">
        <f>RANK(F120,$F$120:$F$123,1)</f>
        <v>1</v>
      </c>
      <c r="B120" s="45" t="s">
        <v>248</v>
      </c>
      <c r="C120" s="46" t="s">
        <v>18</v>
      </c>
      <c r="D120" s="45" t="s">
        <v>121</v>
      </c>
      <c r="E120" s="47" t="s">
        <v>393</v>
      </c>
      <c r="F120" s="92">
        <v>3.6909722222222221E-4</v>
      </c>
      <c r="G120" s="71">
        <v>3.0266203703703699E-4</v>
      </c>
      <c r="H120" s="71">
        <v>3.0266203703703699E-4</v>
      </c>
      <c r="I120" s="49" t="str">
        <f>IF(F120&lt;$G$120,"破我國紀錄","")</f>
        <v/>
      </c>
      <c r="J120" s="49" t="str">
        <f>IF(F120&lt;$H$120,"破成人賽紀錄","")</f>
        <v/>
      </c>
    </row>
    <row r="121" spans="1:10" s="43" customFormat="1" ht="30" customHeight="1">
      <c r="A121" s="44">
        <f>RANK(F121,$F$120:$F$123,1)</f>
        <v>2</v>
      </c>
      <c r="B121" s="45" t="s">
        <v>122</v>
      </c>
      <c r="C121" s="46" t="s">
        <v>18</v>
      </c>
      <c r="D121" s="45" t="s">
        <v>121</v>
      </c>
      <c r="E121" s="47" t="s">
        <v>393</v>
      </c>
      <c r="F121" s="120">
        <v>3.8356481481481483E-4</v>
      </c>
      <c r="G121" s="77"/>
      <c r="H121" s="77"/>
      <c r="I121" s="49" t="str">
        <f>IF(F121&lt;$G$120,"破我國紀錄","")</f>
        <v/>
      </c>
      <c r="J121" s="49" t="str">
        <f>IF(F121&lt;$H$120,"破成人賽紀錄","")</f>
        <v/>
      </c>
    </row>
    <row r="122" spans="1:10" s="43" customFormat="1" ht="30" customHeight="1">
      <c r="A122" s="44">
        <f>RANK(F122,$F$120:$F$123,1)</f>
        <v>3</v>
      </c>
      <c r="B122" s="45" t="s">
        <v>126</v>
      </c>
      <c r="C122" s="46" t="s">
        <v>67</v>
      </c>
      <c r="D122" s="45" t="s">
        <v>121</v>
      </c>
      <c r="E122" s="47" t="s">
        <v>393</v>
      </c>
      <c r="F122" s="92">
        <v>3.8599537037037037E-4</v>
      </c>
      <c r="G122" s="77"/>
      <c r="H122" s="77"/>
      <c r="I122" s="49" t="str">
        <f>IF(F122&lt;$G$120,"破我國紀錄","")</f>
        <v/>
      </c>
      <c r="J122" s="49" t="str">
        <f>IF(F122&lt;$H$120,"破成人賽紀錄","")</f>
        <v/>
      </c>
    </row>
    <row r="123" spans="1:10" s="43" customFormat="1" ht="30" customHeight="1">
      <c r="A123" s="44">
        <f>RANK(F123,$F$120:$F$123,1)</f>
        <v>4</v>
      </c>
      <c r="B123" s="45" t="s">
        <v>120</v>
      </c>
      <c r="C123" s="46" t="s">
        <v>16</v>
      </c>
      <c r="D123" s="45" t="s">
        <v>121</v>
      </c>
      <c r="E123" s="47" t="s">
        <v>393</v>
      </c>
      <c r="F123" s="92">
        <v>3.9189814814814816E-4</v>
      </c>
      <c r="G123" s="96"/>
      <c r="H123" s="96"/>
      <c r="I123" s="49" t="str">
        <f>IF(F123&lt;$G$120,"破我國紀錄","")</f>
        <v/>
      </c>
      <c r="J123" s="49" t="str">
        <f>IF(F123&lt;$H$120,"破成人賽紀錄","")</f>
        <v/>
      </c>
    </row>
    <row r="124" spans="1:10" s="43" customFormat="1" ht="25.2" customHeight="1">
      <c r="A124" s="36" t="s">
        <v>464</v>
      </c>
      <c r="B124" s="37" t="s">
        <v>489</v>
      </c>
      <c r="C124" s="38" t="s">
        <v>490</v>
      </c>
      <c r="D124" s="37" t="s">
        <v>467</v>
      </c>
      <c r="E124" s="39" t="s">
        <v>468</v>
      </c>
      <c r="F124" s="40" t="s">
        <v>491</v>
      </c>
      <c r="G124" s="56" t="s">
        <v>470</v>
      </c>
      <c r="H124" s="56" t="s">
        <v>471</v>
      </c>
      <c r="I124" s="41" t="s">
        <v>492</v>
      </c>
      <c r="J124" s="42" t="s">
        <v>473</v>
      </c>
    </row>
    <row r="125" spans="1:10" s="43" customFormat="1" ht="30" customHeight="1">
      <c r="A125" s="35">
        <f>RANK(F125,$F$125:$F$129,1)</f>
        <v>1</v>
      </c>
      <c r="B125" s="21" t="s">
        <v>283</v>
      </c>
      <c r="C125" s="26" t="s">
        <v>17</v>
      </c>
      <c r="D125" s="21" t="s">
        <v>128</v>
      </c>
      <c r="E125" s="52" t="s">
        <v>393</v>
      </c>
      <c r="F125" s="18">
        <v>3.1041666666666669E-4</v>
      </c>
      <c r="G125" s="71">
        <v>3.0150462962962965E-4</v>
      </c>
      <c r="H125" s="71">
        <v>2.9988425925925923E-4</v>
      </c>
      <c r="I125" s="49" t="str">
        <f>IF(F125&lt;$G$125,"破我國紀錄","")</f>
        <v/>
      </c>
      <c r="J125" s="49" t="str">
        <f>IF(F125&lt;$H$125,"破成人賽紀錄","")</f>
        <v/>
      </c>
    </row>
    <row r="126" spans="1:10" ht="30" customHeight="1">
      <c r="A126" s="35">
        <f>RANK(F126,$F$125:$F$129,1)</f>
        <v>2</v>
      </c>
      <c r="B126" s="21" t="s">
        <v>340</v>
      </c>
      <c r="C126" s="26" t="s">
        <v>15</v>
      </c>
      <c r="D126" s="21" t="s">
        <v>128</v>
      </c>
      <c r="E126" s="52" t="s">
        <v>393</v>
      </c>
      <c r="F126" s="18">
        <v>3.2974537037037038E-4</v>
      </c>
      <c r="G126" s="77"/>
      <c r="H126" s="77"/>
      <c r="I126" s="12" t="str">
        <f>IF(F126&lt;$G$125,"破我國紀錄","")</f>
        <v/>
      </c>
      <c r="J126" s="12" t="str">
        <f>IF(F126&lt;$H$125,"破成人賽紀錄","")</f>
        <v/>
      </c>
    </row>
    <row r="127" spans="1:10" ht="30" customHeight="1">
      <c r="A127" s="35">
        <f>RANK(F127,$F$125:$F$129,1)</f>
        <v>3</v>
      </c>
      <c r="B127" s="21" t="s">
        <v>284</v>
      </c>
      <c r="C127" s="26" t="s">
        <v>27</v>
      </c>
      <c r="D127" s="21" t="s">
        <v>128</v>
      </c>
      <c r="E127" s="52" t="s">
        <v>393</v>
      </c>
      <c r="F127" s="18">
        <v>3.4699074074074076E-4</v>
      </c>
      <c r="G127" s="77"/>
      <c r="H127" s="77"/>
      <c r="I127" s="12" t="str">
        <f>IF(F127&lt;$G$125,"破我國紀錄","")</f>
        <v/>
      </c>
      <c r="J127" s="12" t="str">
        <f>IF(F127&lt;$H$125,"破成人賽紀錄","")</f>
        <v/>
      </c>
    </row>
    <row r="128" spans="1:10" ht="30" customHeight="1">
      <c r="A128" s="35">
        <f>RANK(F128,$F$125:$F$129,1)</f>
        <v>4</v>
      </c>
      <c r="B128" s="21" t="s">
        <v>282</v>
      </c>
      <c r="C128" s="26" t="s">
        <v>55</v>
      </c>
      <c r="D128" s="21" t="s">
        <v>128</v>
      </c>
      <c r="E128" s="52" t="s">
        <v>393</v>
      </c>
      <c r="F128" s="18">
        <v>3.4861111111111112E-4</v>
      </c>
      <c r="G128" s="93"/>
      <c r="H128" s="93"/>
      <c r="I128" s="12" t="str">
        <f>IF(F128&lt;$G$125,"破我國紀錄","")</f>
        <v/>
      </c>
      <c r="J128" s="12" t="str">
        <f>IF(F128&lt;$H$125,"破成人賽紀錄","")</f>
        <v/>
      </c>
    </row>
    <row r="129" spans="1:10" ht="30" customHeight="1">
      <c r="A129" s="44">
        <f>RANK(F129,$F$125:$F$129,1)</f>
        <v>5</v>
      </c>
      <c r="B129" s="45" t="s">
        <v>285</v>
      </c>
      <c r="C129" s="46" t="s">
        <v>14</v>
      </c>
      <c r="D129" s="45" t="s">
        <v>128</v>
      </c>
      <c r="E129" s="47" t="s">
        <v>393</v>
      </c>
      <c r="F129" s="48">
        <v>4.732638888888889E-4</v>
      </c>
      <c r="G129" s="75"/>
      <c r="H129" s="75"/>
      <c r="I129" s="12" t="str">
        <f>IF(F129&lt;$G$125,"破我國紀錄","")</f>
        <v/>
      </c>
      <c r="J129" s="12" t="str">
        <f>IF(F129&lt;$H$125,"破成人賽紀錄","")</f>
        <v/>
      </c>
    </row>
    <row r="130" spans="1:10" ht="25.2" customHeight="1">
      <c r="A130" s="63" t="s">
        <v>464</v>
      </c>
      <c r="B130" s="19" t="s">
        <v>489</v>
      </c>
      <c r="C130" s="25" t="s">
        <v>490</v>
      </c>
      <c r="D130" s="19" t="s">
        <v>467</v>
      </c>
      <c r="E130" s="39" t="s">
        <v>468</v>
      </c>
      <c r="F130" s="14" t="s">
        <v>491</v>
      </c>
      <c r="G130" s="56" t="s">
        <v>470</v>
      </c>
      <c r="H130" s="56" t="s">
        <v>471</v>
      </c>
      <c r="I130" s="10" t="s">
        <v>492</v>
      </c>
      <c r="J130" s="11" t="s">
        <v>473</v>
      </c>
    </row>
    <row r="131" spans="1:10" ht="30" customHeight="1">
      <c r="A131" s="35">
        <f>RANK(F131,$F$131:$F$135,1)</f>
        <v>1</v>
      </c>
      <c r="B131" s="21" t="s">
        <v>343</v>
      </c>
      <c r="C131" s="26" t="s">
        <v>344</v>
      </c>
      <c r="D131" s="21" t="s">
        <v>130</v>
      </c>
      <c r="E131" s="52" t="s">
        <v>393</v>
      </c>
      <c r="F131" s="18">
        <v>3.0740740740740739E-4</v>
      </c>
      <c r="G131" s="71">
        <v>2.9282407407407409E-4</v>
      </c>
      <c r="H131" s="71">
        <v>2.9282407407407409E-4</v>
      </c>
      <c r="I131" s="12" t="str">
        <f>IF(F131&lt;$G$131,"破我國紀錄","")</f>
        <v/>
      </c>
      <c r="J131" s="12" t="str">
        <f>IF(F131&lt;$H$131,"破成人賽紀錄","")</f>
        <v/>
      </c>
    </row>
    <row r="132" spans="1:10" ht="30" customHeight="1">
      <c r="A132" s="35">
        <f>RANK(F132,$F$131:$F$135,1)</f>
        <v>2</v>
      </c>
      <c r="B132" s="21" t="s">
        <v>368</v>
      </c>
      <c r="C132" s="26" t="s">
        <v>24</v>
      </c>
      <c r="D132" s="21" t="s">
        <v>130</v>
      </c>
      <c r="E132" s="52" t="s">
        <v>393</v>
      </c>
      <c r="F132" s="18">
        <v>3.3182870370370376E-4</v>
      </c>
      <c r="G132" s="77"/>
      <c r="H132" s="77"/>
      <c r="I132" s="12" t="str">
        <f>IF(F132&lt;$G$131,"破我國紀錄","")</f>
        <v/>
      </c>
      <c r="J132" s="12" t="str">
        <f>IF(F132&lt;$H$131,"破成人賽紀錄","")</f>
        <v/>
      </c>
    </row>
    <row r="133" spans="1:10" ht="30" customHeight="1">
      <c r="A133" s="35">
        <f>RANK(F133,$F$131:$F$135,1)</f>
        <v>3</v>
      </c>
      <c r="B133" s="21" t="s">
        <v>287</v>
      </c>
      <c r="C133" s="26" t="s">
        <v>15</v>
      </c>
      <c r="D133" s="21" t="s">
        <v>130</v>
      </c>
      <c r="E133" s="52" t="s">
        <v>393</v>
      </c>
      <c r="F133" s="18">
        <v>3.4699074074074076E-4</v>
      </c>
      <c r="G133" s="77"/>
      <c r="H133" s="77"/>
      <c r="I133" s="12" t="str">
        <f>IF(F133&lt;$G$131,"破我國紀錄","")</f>
        <v/>
      </c>
      <c r="J133" s="12" t="str">
        <f>IF(F133&lt;$H$131,"破成人賽紀錄","")</f>
        <v/>
      </c>
    </row>
    <row r="134" spans="1:10" ht="30" customHeight="1">
      <c r="A134" s="35">
        <f>RANK(F134,$F$131:$F$135,1)</f>
        <v>4</v>
      </c>
      <c r="B134" s="21" t="s">
        <v>367</v>
      </c>
      <c r="C134" s="26" t="s">
        <v>15</v>
      </c>
      <c r="D134" s="21" t="s">
        <v>130</v>
      </c>
      <c r="E134" s="52" t="s">
        <v>393</v>
      </c>
      <c r="F134" s="18">
        <v>3.7291666666666674E-4</v>
      </c>
      <c r="G134" s="93"/>
      <c r="H134" s="93"/>
      <c r="I134" s="12" t="str">
        <f>IF(F134&lt;$G$131,"破我國紀錄","")</f>
        <v/>
      </c>
      <c r="J134" s="12" t="str">
        <f>IF(F134&lt;$H$131,"破成人賽紀錄","")</f>
        <v/>
      </c>
    </row>
    <row r="135" spans="1:10" ht="30" customHeight="1">
      <c r="A135" s="35">
        <f>RANK(F135,$F$131:$F$135,1)</f>
        <v>5</v>
      </c>
      <c r="B135" s="21" t="s">
        <v>342</v>
      </c>
      <c r="C135" s="26" t="s">
        <v>18</v>
      </c>
      <c r="D135" s="21" t="s">
        <v>130</v>
      </c>
      <c r="E135" s="52" t="s">
        <v>393</v>
      </c>
      <c r="F135" s="18">
        <v>4.7986111111111119E-4</v>
      </c>
      <c r="G135" s="75"/>
      <c r="H135" s="75"/>
      <c r="I135" s="12" t="str">
        <f>IF(F135&lt;$G$131,"破我國紀錄","")</f>
        <v/>
      </c>
      <c r="J135" s="12" t="str">
        <f>IF(F135&lt;$H$131,"破成人賽紀錄","")</f>
        <v/>
      </c>
    </row>
    <row r="136" spans="1:10" ht="25.2" customHeight="1">
      <c r="A136" s="63" t="s">
        <v>464</v>
      </c>
      <c r="B136" s="19" t="s">
        <v>489</v>
      </c>
      <c r="C136" s="25" t="s">
        <v>490</v>
      </c>
      <c r="D136" s="19" t="s">
        <v>467</v>
      </c>
      <c r="E136" s="39" t="s">
        <v>468</v>
      </c>
      <c r="F136" s="14" t="s">
        <v>491</v>
      </c>
      <c r="G136" s="56" t="s">
        <v>470</v>
      </c>
      <c r="H136" s="56" t="s">
        <v>471</v>
      </c>
      <c r="I136" s="10" t="s">
        <v>492</v>
      </c>
      <c r="J136" s="11" t="s">
        <v>473</v>
      </c>
    </row>
    <row r="137" spans="1:10" ht="30" customHeight="1">
      <c r="A137" s="35">
        <f>RANK(F137,$F$137:$F$141,1)</f>
        <v>1</v>
      </c>
      <c r="B137" s="21" t="s">
        <v>309</v>
      </c>
      <c r="C137" s="26" t="s">
        <v>17</v>
      </c>
      <c r="D137" s="21" t="s">
        <v>134</v>
      </c>
      <c r="E137" s="52" t="s">
        <v>393</v>
      </c>
      <c r="F137" s="18">
        <v>3.2523148148148152E-4</v>
      </c>
      <c r="G137" s="71">
        <v>2.8622685185185185E-4</v>
      </c>
      <c r="H137" s="71">
        <v>2.8622685185185185E-4</v>
      </c>
      <c r="I137" s="12" t="str">
        <f>IF(F137&lt;$G$137,"破我國紀錄","")</f>
        <v/>
      </c>
      <c r="J137" s="12" t="str">
        <f>IF(F137&lt;$H$137,"破成人賽紀錄","")</f>
        <v/>
      </c>
    </row>
    <row r="138" spans="1:10" ht="30" customHeight="1">
      <c r="A138" s="35">
        <f>RANK(F138,$F$137:$F$141,1)</f>
        <v>2</v>
      </c>
      <c r="B138" s="21" t="s">
        <v>345</v>
      </c>
      <c r="C138" s="26" t="s">
        <v>24</v>
      </c>
      <c r="D138" s="21" t="s">
        <v>134</v>
      </c>
      <c r="E138" s="52" t="s">
        <v>393</v>
      </c>
      <c r="F138" s="18">
        <v>3.3888888888888895E-4</v>
      </c>
      <c r="G138" s="77"/>
      <c r="H138" s="77"/>
      <c r="I138" s="12" t="str">
        <f>IF(F138&lt;$G$137,"破我國紀錄","")</f>
        <v/>
      </c>
      <c r="J138" s="12" t="str">
        <f>IF(F138&lt;$H$137,"破成人賽紀錄","")</f>
        <v/>
      </c>
    </row>
    <row r="139" spans="1:10" ht="30" customHeight="1">
      <c r="A139" s="35">
        <f>RANK(F139,$F$137:$F$141,1)</f>
        <v>3</v>
      </c>
      <c r="B139" s="21" t="s">
        <v>369</v>
      </c>
      <c r="C139" s="26" t="s">
        <v>14</v>
      </c>
      <c r="D139" s="21" t="s">
        <v>134</v>
      </c>
      <c r="E139" s="52" t="s">
        <v>393</v>
      </c>
      <c r="F139" s="18">
        <v>3.5011574074074074E-4</v>
      </c>
      <c r="G139" s="77"/>
      <c r="H139" s="77"/>
      <c r="I139" s="12" t="str">
        <f>IF(F139&lt;$G$137,"破我國紀錄","")</f>
        <v/>
      </c>
      <c r="J139" s="12" t="str">
        <f>IF(F139&lt;$H$137,"破成人賽紀錄","")</f>
        <v/>
      </c>
    </row>
    <row r="140" spans="1:10" ht="30" customHeight="1">
      <c r="A140" s="35">
        <f>RANK(F140,$F$137:$F$141,1)</f>
        <v>4</v>
      </c>
      <c r="B140" s="21" t="s">
        <v>289</v>
      </c>
      <c r="C140" s="26" t="s">
        <v>14</v>
      </c>
      <c r="D140" s="21" t="s">
        <v>134</v>
      </c>
      <c r="E140" s="52" t="s">
        <v>393</v>
      </c>
      <c r="F140" s="18">
        <v>3.5324074074074077E-4</v>
      </c>
      <c r="G140" s="93"/>
      <c r="H140" s="93"/>
      <c r="I140" s="12" t="str">
        <f>IF(F140&lt;$G$137,"破我國紀錄","")</f>
        <v/>
      </c>
      <c r="J140" s="12" t="str">
        <f>IF(F140&lt;$H$137,"破成人賽紀錄","")</f>
        <v/>
      </c>
    </row>
    <row r="141" spans="1:10" ht="30" customHeight="1">
      <c r="A141" s="35">
        <f>RANK(F141,$F$137:$F$141,1)</f>
        <v>5</v>
      </c>
      <c r="B141" s="21" t="s">
        <v>346</v>
      </c>
      <c r="C141" s="26" t="s">
        <v>55</v>
      </c>
      <c r="D141" s="21" t="s">
        <v>134</v>
      </c>
      <c r="E141" s="52" t="s">
        <v>393</v>
      </c>
      <c r="F141" s="18">
        <v>3.791666666666666E-4</v>
      </c>
      <c r="G141" s="75"/>
      <c r="H141" s="75"/>
      <c r="I141" s="12" t="str">
        <f>IF(F141&lt;$G$137,"破我國紀錄","")</f>
        <v/>
      </c>
      <c r="J141" s="12" t="str">
        <f>IF(F141&lt;$H$137,"破成人賽紀錄","")</f>
        <v/>
      </c>
    </row>
    <row r="142" spans="1:10" ht="25.2" customHeight="1">
      <c r="A142" s="63" t="s">
        <v>464</v>
      </c>
      <c r="B142" s="19" t="s">
        <v>489</v>
      </c>
      <c r="C142" s="25" t="s">
        <v>490</v>
      </c>
      <c r="D142" s="19" t="s">
        <v>467</v>
      </c>
      <c r="E142" s="39" t="s">
        <v>468</v>
      </c>
      <c r="F142" s="14" t="s">
        <v>491</v>
      </c>
      <c r="G142" s="56" t="s">
        <v>470</v>
      </c>
      <c r="H142" s="56" t="s">
        <v>471</v>
      </c>
      <c r="I142" s="10" t="s">
        <v>492</v>
      </c>
      <c r="J142" s="11" t="s">
        <v>473</v>
      </c>
    </row>
    <row r="143" spans="1:10" ht="30" customHeight="1">
      <c r="A143" s="35">
        <f t="shared" ref="A143:A151" si="16">RANK(F143,$F$143:$F$151,1)</f>
        <v>1</v>
      </c>
      <c r="B143" s="21" t="s">
        <v>310</v>
      </c>
      <c r="C143" s="26" t="s">
        <v>16</v>
      </c>
      <c r="D143" s="21" t="s">
        <v>137</v>
      </c>
      <c r="E143" s="52" t="s">
        <v>393</v>
      </c>
      <c r="F143" s="34">
        <v>2.9467592592592593E-4</v>
      </c>
      <c r="G143" s="71">
        <v>2.9375000000000001E-4</v>
      </c>
      <c r="H143" s="71">
        <v>2.9375000000000001E-4</v>
      </c>
      <c r="I143" s="12" t="str">
        <f t="shared" ref="I143:I151" si="17">IF(F143&lt;$G$143,"破我國紀錄","")</f>
        <v/>
      </c>
      <c r="J143" s="12" t="str">
        <f t="shared" ref="J143:J151" si="18">IF(F143&lt;$H$143,"破成人賽紀錄","")</f>
        <v/>
      </c>
    </row>
    <row r="144" spans="1:10" ht="30" customHeight="1">
      <c r="A144" s="35">
        <f t="shared" si="16"/>
        <v>2</v>
      </c>
      <c r="B144" s="21" t="s">
        <v>292</v>
      </c>
      <c r="C144" s="26" t="s">
        <v>139</v>
      </c>
      <c r="D144" s="21" t="s">
        <v>137</v>
      </c>
      <c r="E144" s="52" t="s">
        <v>393</v>
      </c>
      <c r="F144" s="34">
        <v>3.1597222222222221E-4</v>
      </c>
      <c r="G144" s="77"/>
      <c r="H144" s="77"/>
      <c r="I144" s="12" t="str">
        <f t="shared" si="17"/>
        <v/>
      </c>
      <c r="J144" s="12" t="str">
        <f t="shared" si="18"/>
        <v/>
      </c>
    </row>
    <row r="145" spans="1:10" ht="30" customHeight="1">
      <c r="A145" s="35">
        <f t="shared" si="16"/>
        <v>3</v>
      </c>
      <c r="B145" s="21" t="s">
        <v>202</v>
      </c>
      <c r="C145" s="26" t="s">
        <v>69</v>
      </c>
      <c r="D145" s="21" t="s">
        <v>137</v>
      </c>
      <c r="E145" s="52" t="s">
        <v>393</v>
      </c>
      <c r="F145" s="34">
        <v>3.3125E-4</v>
      </c>
      <c r="G145" s="77"/>
      <c r="H145" s="77"/>
      <c r="I145" s="12" t="str">
        <f t="shared" si="17"/>
        <v/>
      </c>
      <c r="J145" s="12" t="str">
        <f t="shared" si="18"/>
        <v/>
      </c>
    </row>
    <row r="146" spans="1:10" ht="30" customHeight="1">
      <c r="A146" s="35">
        <f t="shared" si="16"/>
        <v>4</v>
      </c>
      <c r="B146" s="21" t="s">
        <v>370</v>
      </c>
      <c r="C146" s="26" t="s">
        <v>16</v>
      </c>
      <c r="D146" s="21" t="s">
        <v>137</v>
      </c>
      <c r="E146" s="52" t="s">
        <v>393</v>
      </c>
      <c r="F146" s="34">
        <v>3.3148148148148148E-4</v>
      </c>
      <c r="G146" s="93"/>
      <c r="H146" s="93"/>
      <c r="I146" s="12" t="str">
        <f t="shared" si="17"/>
        <v/>
      </c>
      <c r="J146" s="12" t="str">
        <f t="shared" si="18"/>
        <v/>
      </c>
    </row>
    <row r="147" spans="1:10" ht="30" customHeight="1">
      <c r="A147" s="35">
        <f t="shared" si="16"/>
        <v>5</v>
      </c>
      <c r="B147" s="21" t="s">
        <v>293</v>
      </c>
      <c r="C147" s="26" t="s">
        <v>24</v>
      </c>
      <c r="D147" s="21" t="s">
        <v>137</v>
      </c>
      <c r="E147" s="52" t="s">
        <v>393</v>
      </c>
      <c r="F147" s="34">
        <v>3.4050925925925931E-4</v>
      </c>
      <c r="G147" s="77"/>
      <c r="H147" s="77"/>
      <c r="I147" s="12" t="str">
        <f t="shared" si="17"/>
        <v/>
      </c>
      <c r="J147" s="12" t="str">
        <f t="shared" si="18"/>
        <v/>
      </c>
    </row>
    <row r="148" spans="1:10" ht="30" customHeight="1">
      <c r="A148" s="35">
        <f t="shared" si="16"/>
        <v>6</v>
      </c>
      <c r="B148" s="21" t="s">
        <v>348</v>
      </c>
      <c r="C148" s="26" t="s">
        <v>55</v>
      </c>
      <c r="D148" s="21" t="s">
        <v>137</v>
      </c>
      <c r="E148" s="52" t="s">
        <v>393</v>
      </c>
      <c r="F148" s="34">
        <v>3.5474537037037034E-4</v>
      </c>
      <c r="G148" s="77"/>
      <c r="H148" s="77"/>
      <c r="I148" s="12" t="str">
        <f t="shared" si="17"/>
        <v/>
      </c>
      <c r="J148" s="12" t="str">
        <f t="shared" si="18"/>
        <v/>
      </c>
    </row>
    <row r="149" spans="1:10" ht="30" customHeight="1">
      <c r="A149" s="35">
        <f t="shared" si="16"/>
        <v>7</v>
      </c>
      <c r="B149" s="21" t="s">
        <v>347</v>
      </c>
      <c r="C149" s="26" t="s">
        <v>24</v>
      </c>
      <c r="D149" s="21" t="s">
        <v>137</v>
      </c>
      <c r="E149" s="52" t="s">
        <v>393</v>
      </c>
      <c r="F149" s="34">
        <v>3.5914351851851857E-4</v>
      </c>
      <c r="G149" s="93"/>
      <c r="H149" s="93"/>
      <c r="I149" s="12" t="str">
        <f t="shared" si="17"/>
        <v/>
      </c>
      <c r="J149" s="12" t="str">
        <f t="shared" si="18"/>
        <v/>
      </c>
    </row>
    <row r="150" spans="1:10" ht="30" customHeight="1">
      <c r="A150" s="35">
        <f t="shared" si="16"/>
        <v>8</v>
      </c>
      <c r="B150" s="21" t="s">
        <v>138</v>
      </c>
      <c r="C150" s="26" t="s">
        <v>139</v>
      </c>
      <c r="D150" s="21" t="s">
        <v>137</v>
      </c>
      <c r="E150" s="52" t="s">
        <v>393</v>
      </c>
      <c r="F150" s="119">
        <v>3.6122685185185189E-4</v>
      </c>
      <c r="G150" s="77"/>
      <c r="H150" s="77"/>
      <c r="I150" s="12" t="str">
        <f t="shared" si="17"/>
        <v/>
      </c>
      <c r="J150" s="12" t="str">
        <f t="shared" si="18"/>
        <v/>
      </c>
    </row>
    <row r="151" spans="1:10" ht="30" customHeight="1">
      <c r="A151" s="35">
        <f t="shared" si="16"/>
        <v>9</v>
      </c>
      <c r="B151" s="21" t="s">
        <v>290</v>
      </c>
      <c r="C151" s="26" t="s">
        <v>18</v>
      </c>
      <c r="D151" s="21" t="s">
        <v>137</v>
      </c>
      <c r="E151" s="52" t="s">
        <v>393</v>
      </c>
      <c r="F151" s="34">
        <v>3.699074074074075E-4</v>
      </c>
      <c r="G151" s="75"/>
      <c r="H151" s="75"/>
      <c r="I151" s="12" t="str">
        <f t="shared" si="17"/>
        <v/>
      </c>
      <c r="J151" s="12" t="str">
        <f t="shared" si="18"/>
        <v/>
      </c>
    </row>
  </sheetData>
  <sortState ref="A4:F4">
    <sortCondition ref="A4"/>
  </sortState>
  <phoneticPr fontId="1" type="noConversion"/>
  <pageMargins left="0.31496062992125984" right="0.31496062992125984" top="0.78740157480314965" bottom="0.47244094488188981" header="0.31496062992125984" footer="0.31496062992125984"/>
  <pageSetup paperSize="9" scale="85" fitToHeight="0" orientation="portrait" horizontalDpi="0" verticalDpi="0" r:id="rId1"/>
  <rowBreaks count="24" manualBreakCount="24">
    <brk id="4" max="16383" man="1"/>
    <brk id="6" max="16383" man="1"/>
    <brk id="11" max="16383" man="1"/>
    <brk id="17" max="16383" man="1"/>
    <brk id="21" max="16383" man="1"/>
    <brk id="26" max="16383" man="1"/>
    <brk id="28" max="16383" man="1"/>
    <brk id="30" max="16383" man="1"/>
    <brk id="39" max="16383" man="1"/>
    <brk id="44" max="16383" man="1"/>
    <brk id="47" max="16383" man="1"/>
    <brk id="55" max="16383" man="1"/>
    <brk id="59" max="16383" man="1"/>
    <brk id="65" max="16383" man="1"/>
    <brk id="68" max="16383" man="1"/>
    <brk id="77" max="16383" man="1"/>
    <brk id="85" max="16383" man="1"/>
    <brk id="100" max="16383" man="1"/>
    <brk id="106" max="16383" man="1"/>
    <brk id="118" max="16383" man="1"/>
    <brk id="123" max="16383" man="1"/>
    <brk id="129" max="16383" man="1"/>
    <brk id="135" max="16383" man="1"/>
    <brk id="141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1:H50"/>
  <sheetViews>
    <sheetView zoomScale="110" zoomScaleNormal="110" workbookViewId="0">
      <selection activeCell="H43" sqref="H43"/>
    </sheetView>
  </sheetViews>
  <sheetFormatPr defaultColWidth="8.88671875" defaultRowHeight="16.2"/>
  <cols>
    <col min="1" max="1" width="6" style="1" bestFit="1" customWidth="1"/>
    <col min="2" max="2" width="12.44140625" style="102" customWidth="1"/>
    <col min="3" max="3" width="25.6640625" style="1" customWidth="1"/>
    <col min="4" max="4" width="10.44140625" style="1" bestFit="1" customWidth="1"/>
    <col min="5" max="5" width="14.44140625" style="13" customWidth="1"/>
    <col min="6" max="6" width="10.77734375" style="16" customWidth="1"/>
    <col min="7" max="8" width="8.44140625" style="13" customWidth="1"/>
    <col min="9" max="16384" width="8.88671875" style="1"/>
  </cols>
  <sheetData>
    <row r="1" spans="1:8" ht="19.95" customHeight="1">
      <c r="A1" s="2" t="s">
        <v>464</v>
      </c>
      <c r="B1" s="37" t="s">
        <v>489</v>
      </c>
      <c r="C1" s="20" t="s">
        <v>490</v>
      </c>
      <c r="D1" s="19" t="s">
        <v>467</v>
      </c>
      <c r="E1" s="39" t="s">
        <v>468</v>
      </c>
      <c r="F1" s="14" t="s">
        <v>491</v>
      </c>
      <c r="G1" s="10" t="s">
        <v>492</v>
      </c>
      <c r="H1" s="11" t="s">
        <v>473</v>
      </c>
    </row>
    <row r="2" spans="1:8" ht="81">
      <c r="A2" s="17">
        <f>RANK(F2,$F$2:$F$5,1)</f>
        <v>1</v>
      </c>
      <c r="B2" s="117" t="s">
        <v>516</v>
      </c>
      <c r="C2" s="21" t="s">
        <v>81</v>
      </c>
      <c r="D2" s="33" t="s">
        <v>371</v>
      </c>
      <c r="E2" s="53" t="s">
        <v>512</v>
      </c>
      <c r="F2" s="18">
        <v>2.2599537037037037E-3</v>
      </c>
      <c r="G2" s="12"/>
      <c r="H2" s="12"/>
    </row>
    <row r="3" spans="1:8" ht="81">
      <c r="A3" s="17">
        <f>RANK(F3,$F$2:$F$5,1)</f>
        <v>2</v>
      </c>
      <c r="B3" s="117" t="s">
        <v>549</v>
      </c>
      <c r="C3" s="21" t="s">
        <v>16</v>
      </c>
      <c r="D3" s="21" t="s">
        <v>372</v>
      </c>
      <c r="E3" s="53" t="s">
        <v>512</v>
      </c>
      <c r="F3" s="18">
        <v>2.3644675925925925E-3</v>
      </c>
      <c r="G3" s="12"/>
      <c r="H3" s="12"/>
    </row>
    <row r="4" spans="1:8" ht="64.8">
      <c r="A4" s="17">
        <f>RANK(F4,$F$2:$F$5,1)</f>
        <v>3</v>
      </c>
      <c r="B4" s="117" t="s">
        <v>517</v>
      </c>
      <c r="C4" s="21" t="s">
        <v>27</v>
      </c>
      <c r="D4" s="21" t="s">
        <v>372</v>
      </c>
      <c r="E4" s="53" t="s">
        <v>512</v>
      </c>
      <c r="F4" s="18">
        <v>2.4383101851851853E-3</v>
      </c>
      <c r="G4" s="12"/>
      <c r="H4" s="12"/>
    </row>
    <row r="5" spans="1:8" ht="64.8">
      <c r="A5" s="17">
        <f>RANK(F5,$F$2:$F$5,1)</f>
        <v>4</v>
      </c>
      <c r="B5" s="117" t="s">
        <v>518</v>
      </c>
      <c r="C5" s="21" t="s">
        <v>14</v>
      </c>
      <c r="D5" s="21" t="s">
        <v>372</v>
      </c>
      <c r="E5" s="53" t="s">
        <v>512</v>
      </c>
      <c r="F5" s="18">
        <v>2.5716435185185187E-3</v>
      </c>
      <c r="G5" s="12"/>
      <c r="H5" s="12"/>
    </row>
    <row r="6" spans="1:8" ht="19.95" customHeight="1">
      <c r="A6" s="2" t="s">
        <v>464</v>
      </c>
      <c r="B6" s="37" t="s">
        <v>489</v>
      </c>
      <c r="C6" s="20" t="s">
        <v>490</v>
      </c>
      <c r="D6" s="19" t="s">
        <v>467</v>
      </c>
      <c r="E6" s="39" t="s">
        <v>468</v>
      </c>
      <c r="F6" s="14" t="s">
        <v>491</v>
      </c>
      <c r="G6" s="10" t="s">
        <v>492</v>
      </c>
      <c r="H6" s="11" t="s">
        <v>473</v>
      </c>
    </row>
    <row r="7" spans="1:8" ht="64.8">
      <c r="A7" s="17">
        <f>RANK(F7,$F$7:$F$10,1)</f>
        <v>1</v>
      </c>
      <c r="B7" s="117" t="s">
        <v>519</v>
      </c>
      <c r="C7" s="21" t="s">
        <v>53</v>
      </c>
      <c r="D7" s="21" t="s">
        <v>373</v>
      </c>
      <c r="E7" s="53" t="s">
        <v>512</v>
      </c>
      <c r="F7" s="18">
        <v>1.8927083333333337E-3</v>
      </c>
      <c r="G7" s="12"/>
      <c r="H7" s="12"/>
    </row>
    <row r="8" spans="1:8" ht="64.8">
      <c r="A8" s="17">
        <f>RANK(F8,$F$7:$F$10,1)</f>
        <v>2</v>
      </c>
      <c r="B8" s="117" t="s">
        <v>520</v>
      </c>
      <c r="C8" s="21" t="s">
        <v>27</v>
      </c>
      <c r="D8" s="21" t="s">
        <v>373</v>
      </c>
      <c r="E8" s="53" t="s">
        <v>512</v>
      </c>
      <c r="F8" s="18">
        <v>2.0188657407407408E-3</v>
      </c>
      <c r="G8" s="12"/>
      <c r="H8" s="12"/>
    </row>
    <row r="9" spans="1:8" ht="64.8">
      <c r="A9" s="17">
        <f>RANK(F9,$F$7:$F$10,1)</f>
        <v>3</v>
      </c>
      <c r="B9" s="117" t="s">
        <v>521</v>
      </c>
      <c r="C9" s="21" t="s">
        <v>16</v>
      </c>
      <c r="D9" s="21" t="s">
        <v>373</v>
      </c>
      <c r="E9" s="53" t="s">
        <v>512</v>
      </c>
      <c r="F9" s="18">
        <v>2.0299768518518518E-3</v>
      </c>
      <c r="G9" s="12"/>
      <c r="H9" s="12"/>
    </row>
    <row r="10" spans="1:8" ht="81">
      <c r="A10" s="17">
        <f>RANK(F10,$F$7:$F$10,1)</f>
        <v>4</v>
      </c>
      <c r="B10" s="117" t="s">
        <v>522</v>
      </c>
      <c r="C10" s="21" t="s">
        <v>17</v>
      </c>
      <c r="D10" s="21" t="s">
        <v>373</v>
      </c>
      <c r="E10" s="53" t="s">
        <v>512</v>
      </c>
      <c r="F10" s="18">
        <v>2.1606481481481481E-3</v>
      </c>
      <c r="G10" s="12"/>
      <c r="H10" s="12"/>
    </row>
    <row r="11" spans="1:8" ht="19.95" customHeight="1">
      <c r="A11" s="2" t="s">
        <v>464</v>
      </c>
      <c r="B11" s="37" t="s">
        <v>489</v>
      </c>
      <c r="C11" s="20" t="s">
        <v>490</v>
      </c>
      <c r="D11" s="19" t="s">
        <v>467</v>
      </c>
      <c r="E11" s="39" t="s">
        <v>468</v>
      </c>
      <c r="F11" s="14" t="s">
        <v>491</v>
      </c>
      <c r="G11" s="10" t="s">
        <v>492</v>
      </c>
      <c r="H11" s="11" t="s">
        <v>473</v>
      </c>
    </row>
    <row r="12" spans="1:8" ht="81">
      <c r="A12" s="17">
        <f>RANK(F12,$F$12:$F$13,1)</f>
        <v>1</v>
      </c>
      <c r="B12" s="117" t="s">
        <v>523</v>
      </c>
      <c r="C12" s="21" t="s">
        <v>16</v>
      </c>
      <c r="D12" s="21" t="s">
        <v>374</v>
      </c>
      <c r="E12" s="53" t="s">
        <v>512</v>
      </c>
      <c r="F12" s="18">
        <v>1.7089120370370372E-3</v>
      </c>
      <c r="G12" s="12"/>
      <c r="H12" s="12"/>
    </row>
    <row r="13" spans="1:8" ht="64.8">
      <c r="A13" s="17">
        <f>RANK(F13,$F$12:$F$13,1)</f>
        <v>2</v>
      </c>
      <c r="B13" s="117" t="s">
        <v>524</v>
      </c>
      <c r="C13" s="21" t="s">
        <v>17</v>
      </c>
      <c r="D13" s="21" t="s">
        <v>374</v>
      </c>
      <c r="E13" s="53" t="s">
        <v>512</v>
      </c>
      <c r="F13" s="18">
        <v>2.2026620370370373E-3</v>
      </c>
      <c r="G13" s="12"/>
      <c r="H13" s="12"/>
    </row>
    <row r="14" spans="1:8" ht="19.95" customHeight="1">
      <c r="A14" s="2" t="s">
        <v>464</v>
      </c>
      <c r="B14" s="37" t="s">
        <v>489</v>
      </c>
      <c r="C14" s="20" t="s">
        <v>490</v>
      </c>
      <c r="D14" s="19" t="s">
        <v>467</v>
      </c>
      <c r="E14" s="39" t="s">
        <v>468</v>
      </c>
      <c r="F14" s="14" t="s">
        <v>491</v>
      </c>
      <c r="G14" s="10" t="s">
        <v>492</v>
      </c>
      <c r="H14" s="11" t="s">
        <v>473</v>
      </c>
    </row>
    <row r="15" spans="1:8" ht="64.8">
      <c r="A15" s="17">
        <f>RANK(F15,$F$15:$F$15,1)</f>
        <v>1</v>
      </c>
      <c r="B15" s="117" t="s">
        <v>511</v>
      </c>
      <c r="C15" s="21" t="s">
        <v>15</v>
      </c>
      <c r="D15" s="33" t="s">
        <v>375</v>
      </c>
      <c r="E15" s="53" t="s">
        <v>512</v>
      </c>
      <c r="F15" s="18">
        <v>1.6549768518518519E-3</v>
      </c>
      <c r="G15" s="12"/>
      <c r="H15" s="12"/>
    </row>
    <row r="16" spans="1:8" ht="19.95" customHeight="1">
      <c r="A16" s="2" t="s">
        <v>464</v>
      </c>
      <c r="B16" s="60" t="s">
        <v>489</v>
      </c>
      <c r="C16" s="99" t="s">
        <v>490</v>
      </c>
      <c r="D16" s="99" t="s">
        <v>467</v>
      </c>
      <c r="E16" s="36" t="s">
        <v>468</v>
      </c>
      <c r="F16" s="14" t="s">
        <v>491</v>
      </c>
      <c r="G16" s="100" t="s">
        <v>492</v>
      </c>
      <c r="H16" s="101" t="s">
        <v>473</v>
      </c>
    </row>
    <row r="17" spans="1:8" ht="64.8">
      <c r="A17" s="17">
        <f>RANK(F17,$F$17:$F$17,1)</f>
        <v>1</v>
      </c>
      <c r="B17" s="117" t="s">
        <v>513</v>
      </c>
      <c r="C17" s="21" t="s">
        <v>18</v>
      </c>
      <c r="D17" s="33" t="s">
        <v>376</v>
      </c>
      <c r="E17" s="53" t="s">
        <v>512</v>
      </c>
      <c r="F17" s="18">
        <v>2.1900462962962963E-3</v>
      </c>
      <c r="G17" s="12"/>
      <c r="H17" s="12"/>
    </row>
    <row r="18" spans="1:8" ht="19.95" customHeight="1">
      <c r="A18" s="2" t="s">
        <v>464</v>
      </c>
      <c r="B18" s="37" t="s">
        <v>489</v>
      </c>
      <c r="C18" s="20" t="s">
        <v>490</v>
      </c>
      <c r="D18" s="19" t="s">
        <v>467</v>
      </c>
      <c r="E18" s="39" t="s">
        <v>468</v>
      </c>
      <c r="F18" s="14" t="s">
        <v>491</v>
      </c>
      <c r="G18" s="10" t="s">
        <v>492</v>
      </c>
      <c r="H18" s="11" t="s">
        <v>473</v>
      </c>
    </row>
    <row r="19" spans="1:8" ht="64.8">
      <c r="A19" s="17">
        <f>RANK(F19,$F$19:$F$20,1)</f>
        <v>1</v>
      </c>
      <c r="B19" s="117" t="s">
        <v>514</v>
      </c>
      <c r="C19" s="21" t="s">
        <v>139</v>
      </c>
      <c r="D19" s="21" t="s">
        <v>377</v>
      </c>
      <c r="E19" s="53" t="s">
        <v>512</v>
      </c>
      <c r="F19" s="18">
        <v>1.6287037037037036E-3</v>
      </c>
      <c r="G19" s="12"/>
      <c r="H19" s="12"/>
    </row>
    <row r="20" spans="1:8" ht="64.8">
      <c r="A20" s="17">
        <f>RANK(F20,$F$19:$F$20,1)</f>
        <v>2</v>
      </c>
      <c r="B20" s="117" t="s">
        <v>515</v>
      </c>
      <c r="C20" s="21" t="s">
        <v>301</v>
      </c>
      <c r="D20" s="21" t="s">
        <v>377</v>
      </c>
      <c r="E20" s="53" t="s">
        <v>512</v>
      </c>
      <c r="F20" s="18">
        <v>1.9640046296296298E-3</v>
      </c>
      <c r="G20" s="12"/>
      <c r="H20" s="12"/>
    </row>
    <row r="21" spans="1:8" ht="19.95" customHeight="1">
      <c r="A21" s="2" t="s">
        <v>464</v>
      </c>
      <c r="B21" s="37" t="s">
        <v>489</v>
      </c>
      <c r="C21" s="20" t="s">
        <v>490</v>
      </c>
      <c r="D21" s="19" t="s">
        <v>467</v>
      </c>
      <c r="E21" s="39" t="s">
        <v>468</v>
      </c>
      <c r="F21" s="14" t="s">
        <v>491</v>
      </c>
      <c r="G21" s="10" t="s">
        <v>492</v>
      </c>
      <c r="H21" s="11" t="s">
        <v>473</v>
      </c>
    </row>
    <row r="22" spans="1:8" ht="64.8">
      <c r="A22" s="17">
        <f>RANK(F22,$F$22:$F$22,1)</f>
        <v>1</v>
      </c>
      <c r="B22" s="117" t="s">
        <v>543</v>
      </c>
      <c r="C22" s="21" t="s">
        <v>81</v>
      </c>
      <c r="D22" s="21" t="s">
        <v>378</v>
      </c>
      <c r="E22" s="53" t="s">
        <v>512</v>
      </c>
      <c r="F22" s="18">
        <v>1.9569444444444447E-3</v>
      </c>
      <c r="G22" s="12"/>
      <c r="H22" s="12"/>
    </row>
    <row r="23" spans="1:8" ht="19.95" customHeight="1">
      <c r="A23" s="2" t="s">
        <v>464</v>
      </c>
      <c r="B23" s="37" t="s">
        <v>489</v>
      </c>
      <c r="C23" s="20" t="s">
        <v>490</v>
      </c>
      <c r="D23" s="19" t="s">
        <v>467</v>
      </c>
      <c r="E23" s="39" t="s">
        <v>468</v>
      </c>
      <c r="F23" s="14" t="s">
        <v>491</v>
      </c>
      <c r="G23" s="10" t="s">
        <v>492</v>
      </c>
      <c r="H23" s="11" t="s">
        <v>473</v>
      </c>
    </row>
    <row r="24" spans="1:8" ht="64.8">
      <c r="A24" s="17">
        <f>RANK(F24,$F$24:$F$28,1)</f>
        <v>1</v>
      </c>
      <c r="B24" s="117" t="s">
        <v>544</v>
      </c>
      <c r="C24" s="21" t="s">
        <v>20</v>
      </c>
      <c r="D24" s="21" t="s">
        <v>379</v>
      </c>
      <c r="E24" s="53" t="s">
        <v>512</v>
      </c>
      <c r="F24" s="18">
        <v>1.5725694444444444E-3</v>
      </c>
      <c r="G24" s="12"/>
      <c r="H24" s="12"/>
    </row>
    <row r="25" spans="1:8" ht="64.8">
      <c r="A25" s="17">
        <f>RANK(F25,$F$24:$F$28,1)</f>
        <v>3</v>
      </c>
      <c r="B25" s="117" t="s">
        <v>545</v>
      </c>
      <c r="C25" s="21" t="s">
        <v>95</v>
      </c>
      <c r="D25" s="21" t="s">
        <v>379</v>
      </c>
      <c r="E25" s="53" t="s">
        <v>512</v>
      </c>
      <c r="F25" s="18">
        <v>1.5988425925925927E-3</v>
      </c>
      <c r="G25" s="12"/>
      <c r="H25" s="12"/>
    </row>
    <row r="26" spans="1:8" ht="64.8">
      <c r="A26" s="17">
        <f>RANK(F26,$F$24:$F$28,1)</f>
        <v>4</v>
      </c>
      <c r="B26" s="117" t="s">
        <v>546</v>
      </c>
      <c r="C26" s="21" t="s">
        <v>14</v>
      </c>
      <c r="D26" s="21" t="s">
        <v>379</v>
      </c>
      <c r="E26" s="53" t="s">
        <v>512</v>
      </c>
      <c r="F26" s="18">
        <v>1.730902777777778E-3</v>
      </c>
      <c r="G26" s="12"/>
      <c r="H26" s="12"/>
    </row>
    <row r="27" spans="1:8" ht="64.8">
      <c r="A27" s="17">
        <f>RANK(F27,$F$24:$F$28,1)</f>
        <v>5</v>
      </c>
      <c r="B27" s="117" t="s">
        <v>547</v>
      </c>
      <c r="C27" s="21" t="s">
        <v>18</v>
      </c>
      <c r="D27" s="21" t="s">
        <v>379</v>
      </c>
      <c r="E27" s="53" t="s">
        <v>512</v>
      </c>
      <c r="F27" s="18">
        <v>2.4194444444444446E-3</v>
      </c>
      <c r="G27" s="12"/>
      <c r="H27" s="12"/>
    </row>
    <row r="28" spans="1:8" ht="64.8">
      <c r="A28" s="17">
        <f t="shared" ref="A28" si="0">RANK(F28,$F$24:$F$28,1)</f>
        <v>2</v>
      </c>
      <c r="B28" s="117" t="s">
        <v>548</v>
      </c>
      <c r="C28" s="21" t="s">
        <v>16</v>
      </c>
      <c r="D28" s="21" t="s">
        <v>379</v>
      </c>
      <c r="E28" s="53" t="s">
        <v>512</v>
      </c>
      <c r="F28" s="18">
        <v>1.5886574074074073E-3</v>
      </c>
      <c r="G28" s="12"/>
      <c r="H28" s="12"/>
    </row>
    <row r="29" spans="1:8" ht="19.95" customHeight="1">
      <c r="A29" s="2" t="s">
        <v>464</v>
      </c>
      <c r="B29" s="37" t="s">
        <v>489</v>
      </c>
      <c r="C29" s="20" t="s">
        <v>490</v>
      </c>
      <c r="D29" s="19" t="s">
        <v>467</v>
      </c>
      <c r="E29" s="39" t="s">
        <v>468</v>
      </c>
      <c r="F29" s="14" t="s">
        <v>491</v>
      </c>
      <c r="G29" s="10" t="s">
        <v>492</v>
      </c>
      <c r="H29" s="11" t="s">
        <v>473</v>
      </c>
    </row>
    <row r="30" spans="1:8" ht="64.8">
      <c r="A30" s="17">
        <f t="shared" ref="A30:A35" si="1">RANK(F30,$F$30:$F$35,1)</f>
        <v>1</v>
      </c>
      <c r="B30" s="117" t="s">
        <v>537</v>
      </c>
      <c r="C30" s="21" t="s">
        <v>16</v>
      </c>
      <c r="D30" s="21" t="s">
        <v>380</v>
      </c>
      <c r="E30" s="53" t="s">
        <v>512</v>
      </c>
      <c r="F30" s="18">
        <v>1.423611111111111E-3</v>
      </c>
      <c r="G30" s="12"/>
      <c r="H30" s="12"/>
    </row>
    <row r="31" spans="1:8" ht="64.8">
      <c r="A31" s="17">
        <f t="shared" si="1"/>
        <v>2</v>
      </c>
      <c r="B31" s="117" t="s">
        <v>538</v>
      </c>
      <c r="C31" s="21" t="s">
        <v>81</v>
      </c>
      <c r="D31" s="21" t="s">
        <v>380</v>
      </c>
      <c r="E31" s="53" t="s">
        <v>512</v>
      </c>
      <c r="F31" s="18">
        <v>1.4863425925925927E-3</v>
      </c>
      <c r="G31" s="12"/>
      <c r="H31" s="12"/>
    </row>
    <row r="32" spans="1:8" ht="64.8">
      <c r="A32" s="17">
        <f t="shared" si="1"/>
        <v>3</v>
      </c>
      <c r="B32" s="117" t="s">
        <v>539</v>
      </c>
      <c r="C32" s="21" t="s">
        <v>27</v>
      </c>
      <c r="D32" s="21" t="s">
        <v>380</v>
      </c>
      <c r="E32" s="53" t="s">
        <v>512</v>
      </c>
      <c r="F32" s="18">
        <v>1.5402777777777778E-3</v>
      </c>
      <c r="G32" s="12"/>
      <c r="H32" s="12"/>
    </row>
    <row r="33" spans="1:8" ht="64.8">
      <c r="A33" s="17">
        <f t="shared" si="1"/>
        <v>4</v>
      </c>
      <c r="B33" s="117" t="s">
        <v>540</v>
      </c>
      <c r="C33" s="21" t="s">
        <v>55</v>
      </c>
      <c r="D33" s="21" t="s">
        <v>380</v>
      </c>
      <c r="E33" s="53" t="s">
        <v>512</v>
      </c>
      <c r="F33" s="18">
        <v>1.6173611111111109E-3</v>
      </c>
      <c r="G33" s="12"/>
      <c r="H33" s="12"/>
    </row>
    <row r="34" spans="1:8" ht="64.8">
      <c r="A34" s="17">
        <f t="shared" si="1"/>
        <v>5</v>
      </c>
      <c r="B34" s="117" t="s">
        <v>541</v>
      </c>
      <c r="C34" s="21" t="s">
        <v>95</v>
      </c>
      <c r="D34" s="21" t="s">
        <v>380</v>
      </c>
      <c r="E34" s="53" t="s">
        <v>512</v>
      </c>
      <c r="F34" s="18">
        <v>1.7853009259259261E-3</v>
      </c>
      <c r="G34" s="12"/>
      <c r="H34" s="12"/>
    </row>
    <row r="35" spans="1:8" ht="64.8">
      <c r="A35" s="17">
        <f t="shared" si="1"/>
        <v>6</v>
      </c>
      <c r="B35" s="117" t="s">
        <v>542</v>
      </c>
      <c r="C35" s="21" t="s">
        <v>14</v>
      </c>
      <c r="D35" s="21" t="s">
        <v>380</v>
      </c>
      <c r="E35" s="53" t="s">
        <v>512</v>
      </c>
      <c r="F35" s="18">
        <v>2.0120370370370374E-3</v>
      </c>
      <c r="G35" s="12"/>
      <c r="H35" s="12"/>
    </row>
    <row r="36" spans="1:8" ht="19.95" customHeight="1">
      <c r="A36" s="2" t="s">
        <v>464</v>
      </c>
      <c r="B36" s="37" t="s">
        <v>489</v>
      </c>
      <c r="C36" s="20" t="s">
        <v>490</v>
      </c>
      <c r="D36" s="19" t="s">
        <v>467</v>
      </c>
      <c r="E36" s="39" t="s">
        <v>468</v>
      </c>
      <c r="F36" s="14" t="s">
        <v>491</v>
      </c>
      <c r="G36" s="10" t="s">
        <v>492</v>
      </c>
      <c r="H36" s="11" t="s">
        <v>473</v>
      </c>
    </row>
    <row r="37" spans="1:8" ht="97.2">
      <c r="A37" s="17">
        <f>RANK(F37,$F$37:$F$41,1)</f>
        <v>1</v>
      </c>
      <c r="B37" s="117" t="s">
        <v>525</v>
      </c>
      <c r="C37" s="21" t="s">
        <v>55</v>
      </c>
      <c r="D37" s="21" t="s">
        <v>381</v>
      </c>
      <c r="E37" s="53" t="s">
        <v>512</v>
      </c>
      <c r="F37" s="18">
        <v>1.352199074074074E-3</v>
      </c>
      <c r="G37" s="12"/>
      <c r="H37" s="12"/>
    </row>
    <row r="38" spans="1:8" ht="64.8">
      <c r="A38" s="17">
        <f>RANK(F38,$F$37:$F$41,1)</f>
        <v>2</v>
      </c>
      <c r="B38" s="117" t="s">
        <v>526</v>
      </c>
      <c r="C38" s="21" t="s">
        <v>16</v>
      </c>
      <c r="D38" s="21" t="s">
        <v>381</v>
      </c>
      <c r="E38" s="53" t="s">
        <v>512</v>
      </c>
      <c r="F38" s="18">
        <v>1.4341435185185186E-3</v>
      </c>
      <c r="G38" s="12"/>
      <c r="H38" s="12"/>
    </row>
    <row r="39" spans="1:8" ht="64.8">
      <c r="A39" s="17">
        <f>RANK(F39,$F$37:$F$41,1)</f>
        <v>3</v>
      </c>
      <c r="B39" s="117" t="s">
        <v>527</v>
      </c>
      <c r="C39" s="21" t="s">
        <v>17</v>
      </c>
      <c r="D39" s="21" t="s">
        <v>381</v>
      </c>
      <c r="E39" s="53" t="s">
        <v>512</v>
      </c>
      <c r="F39" s="18">
        <v>1.4953703703703702E-3</v>
      </c>
      <c r="G39" s="12"/>
      <c r="H39" s="12"/>
    </row>
    <row r="40" spans="1:8" ht="64.8">
      <c r="A40" s="17">
        <f>RANK(F40,$F$37:$F$41,1)</f>
        <v>4</v>
      </c>
      <c r="B40" s="117" t="s">
        <v>528</v>
      </c>
      <c r="C40" s="21" t="s">
        <v>18</v>
      </c>
      <c r="D40" s="21" t="s">
        <v>381</v>
      </c>
      <c r="E40" s="53" t="s">
        <v>512</v>
      </c>
      <c r="F40" s="18">
        <v>1.5395833333333336E-3</v>
      </c>
      <c r="G40" s="12"/>
      <c r="H40" s="12"/>
    </row>
    <row r="41" spans="1:8" ht="64.8">
      <c r="A41" s="17">
        <f>RANK(F41,$F$37:$F$41,1)</f>
        <v>5</v>
      </c>
      <c r="B41" s="117" t="s">
        <v>529</v>
      </c>
      <c r="C41" s="21" t="s">
        <v>27</v>
      </c>
      <c r="D41" s="21" t="s">
        <v>381</v>
      </c>
      <c r="E41" s="53" t="s">
        <v>512</v>
      </c>
      <c r="F41" s="18">
        <v>1.6423611111111111E-3</v>
      </c>
      <c r="G41" s="12"/>
      <c r="H41" s="12"/>
    </row>
    <row r="42" spans="1:8" ht="19.95" customHeight="1">
      <c r="A42" s="2" t="s">
        <v>464</v>
      </c>
      <c r="B42" s="37" t="s">
        <v>489</v>
      </c>
      <c r="C42" s="20" t="s">
        <v>490</v>
      </c>
      <c r="D42" s="19" t="s">
        <v>467</v>
      </c>
      <c r="E42" s="39" t="s">
        <v>468</v>
      </c>
      <c r="F42" s="14" t="s">
        <v>491</v>
      </c>
      <c r="G42" s="10" t="s">
        <v>492</v>
      </c>
      <c r="H42" s="11" t="s">
        <v>473</v>
      </c>
    </row>
    <row r="43" spans="1:8" ht="64.8">
      <c r="A43" s="17">
        <f>RANK(F43,$F$43:$F$47,1)</f>
        <v>1</v>
      </c>
      <c r="B43" s="117" t="s">
        <v>530</v>
      </c>
      <c r="C43" s="21" t="s">
        <v>14</v>
      </c>
      <c r="D43" s="21" t="s">
        <v>382</v>
      </c>
      <c r="E43" s="53" t="s">
        <v>512</v>
      </c>
      <c r="F43" s="18">
        <v>1.4039351851851851E-3</v>
      </c>
      <c r="G43" s="12"/>
      <c r="H43" s="12"/>
    </row>
    <row r="44" spans="1:8" ht="64.8">
      <c r="A44" s="17">
        <f>RANK(F44,$F$43:$F$47,1)</f>
        <v>2</v>
      </c>
      <c r="B44" s="117" t="s">
        <v>531</v>
      </c>
      <c r="C44" s="21" t="s">
        <v>15</v>
      </c>
      <c r="D44" s="21" t="s">
        <v>382</v>
      </c>
      <c r="E44" s="53" t="s">
        <v>512</v>
      </c>
      <c r="F44" s="18">
        <v>1.4324074074074074E-3</v>
      </c>
      <c r="G44" s="12"/>
      <c r="H44" s="12"/>
    </row>
    <row r="45" spans="1:8" ht="64.8">
      <c r="A45" s="17">
        <f>RANK(F45,$F$43:$F$47,1)</f>
        <v>3</v>
      </c>
      <c r="B45" s="117" t="s">
        <v>532</v>
      </c>
      <c r="C45" s="21" t="s">
        <v>17</v>
      </c>
      <c r="D45" s="21" t="s">
        <v>382</v>
      </c>
      <c r="E45" s="53" t="s">
        <v>512</v>
      </c>
      <c r="F45" s="18">
        <v>1.510300925925926E-3</v>
      </c>
      <c r="G45" s="12"/>
      <c r="H45" s="12"/>
    </row>
    <row r="46" spans="1:8" ht="64.8">
      <c r="A46" s="17">
        <f>RANK(F46,$F$43:$F$47,1)</f>
        <v>4</v>
      </c>
      <c r="B46" s="117" t="s">
        <v>533</v>
      </c>
      <c r="C46" s="21" t="s">
        <v>18</v>
      </c>
      <c r="D46" s="21" t="s">
        <v>382</v>
      </c>
      <c r="E46" s="53" t="s">
        <v>512</v>
      </c>
      <c r="F46" s="18">
        <v>1.7221064814814816E-3</v>
      </c>
      <c r="G46" s="12"/>
      <c r="H46" s="12"/>
    </row>
    <row r="47" spans="1:8" ht="64.8">
      <c r="A47" s="17" t="s">
        <v>483</v>
      </c>
      <c r="B47" s="117" t="s">
        <v>534</v>
      </c>
      <c r="C47" s="21" t="s">
        <v>16</v>
      </c>
      <c r="D47" s="21" t="s">
        <v>382</v>
      </c>
      <c r="E47" s="53" t="s">
        <v>512</v>
      </c>
      <c r="F47" s="18" t="s">
        <v>488</v>
      </c>
      <c r="G47" s="12"/>
      <c r="H47" s="12"/>
    </row>
    <row r="48" spans="1:8" ht="19.95" customHeight="1">
      <c r="A48" s="2" t="s">
        <v>464</v>
      </c>
      <c r="B48" s="37" t="s">
        <v>489</v>
      </c>
      <c r="C48" s="20" t="s">
        <v>490</v>
      </c>
      <c r="D48" s="19" t="s">
        <v>467</v>
      </c>
      <c r="E48" s="39" t="s">
        <v>468</v>
      </c>
      <c r="F48" s="14" t="s">
        <v>491</v>
      </c>
      <c r="G48" s="10" t="s">
        <v>492</v>
      </c>
      <c r="H48" s="11" t="s">
        <v>473</v>
      </c>
    </row>
    <row r="49" spans="1:8" ht="64.8">
      <c r="A49" s="17">
        <f>RANK(F49,$F$49:$F$50,1)</f>
        <v>1</v>
      </c>
      <c r="B49" s="117" t="s">
        <v>535</v>
      </c>
      <c r="C49" s="21" t="s">
        <v>139</v>
      </c>
      <c r="D49" s="21" t="s">
        <v>383</v>
      </c>
      <c r="E49" s="53" t="s">
        <v>512</v>
      </c>
      <c r="F49" s="18">
        <v>1.2961805555555556E-3</v>
      </c>
      <c r="G49" s="12"/>
      <c r="H49" s="12"/>
    </row>
    <row r="50" spans="1:8" ht="64.8">
      <c r="A50" s="17">
        <f>RANK(F50,$F$49:$F$50,1)</f>
        <v>2</v>
      </c>
      <c r="B50" s="117" t="s">
        <v>536</v>
      </c>
      <c r="C50" s="21" t="s">
        <v>16</v>
      </c>
      <c r="D50" s="21" t="s">
        <v>383</v>
      </c>
      <c r="E50" s="53" t="s">
        <v>512</v>
      </c>
      <c r="F50" s="18">
        <v>1.4143518518518518E-3</v>
      </c>
      <c r="G50" s="12"/>
      <c r="H50" s="12"/>
    </row>
  </sheetData>
  <sortState ref="A278:M282">
    <sortCondition ref="A278:A282"/>
  </sortState>
  <phoneticPr fontId="1" type="noConversion"/>
  <pageMargins left="0.31496062992125984" right="0.31496062992125984" top="0.78740157480314965" bottom="0.47244094488188981" header="0.31496062992125984" footer="0.31496062992125984"/>
  <pageSetup paperSize="9" orientation="portrait" horizontalDpi="0" verticalDpi="0" r:id="rId1"/>
  <rowBreaks count="11" manualBreakCount="11">
    <brk id="5" max="16383" man="1"/>
    <brk id="10" max="16383" man="1"/>
    <brk id="13" max="16383" man="1"/>
    <brk id="15" max="16383" man="1"/>
    <brk id="17" max="16383" man="1"/>
    <brk id="20" max="16383" man="1"/>
    <brk id="22" max="16383" man="1"/>
    <brk id="28" max="16383" man="1"/>
    <brk id="35" max="16383" man="1"/>
    <brk id="41" max="16383" man="1"/>
    <brk id="47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H182"/>
  <sheetViews>
    <sheetView workbookViewId="0">
      <selection activeCell="J15" sqref="J15"/>
    </sheetView>
  </sheetViews>
  <sheetFormatPr defaultRowHeight="19.95" customHeight="1"/>
  <cols>
    <col min="1" max="1" width="5.33203125" customWidth="1"/>
    <col min="2" max="2" width="12.88671875" customWidth="1"/>
    <col min="3" max="3" width="16.88671875" customWidth="1"/>
    <col min="4" max="8" width="9.44140625" style="114" customWidth="1"/>
  </cols>
  <sheetData>
    <row r="1" spans="1:8" s="114" customFormat="1" ht="19.95" customHeight="1" thickBot="1">
      <c r="A1" s="108" t="s">
        <v>407</v>
      </c>
      <c r="B1" s="109" t="s">
        <v>408</v>
      </c>
      <c r="C1" s="109" t="s">
        <v>409</v>
      </c>
      <c r="D1" s="108" t="s">
        <v>462</v>
      </c>
      <c r="E1" s="109" t="s">
        <v>403</v>
      </c>
      <c r="F1" s="109" t="s">
        <v>404</v>
      </c>
      <c r="G1" s="109" t="s">
        <v>405</v>
      </c>
      <c r="H1" s="109" t="s">
        <v>406</v>
      </c>
    </row>
    <row r="2" spans="1:8" ht="19.95" customHeight="1" thickBot="1">
      <c r="A2" s="103">
        <v>1</v>
      </c>
      <c r="B2" s="104" t="s">
        <v>410</v>
      </c>
      <c r="C2" s="104" t="s">
        <v>411</v>
      </c>
      <c r="D2" s="110">
        <v>1</v>
      </c>
      <c r="E2" s="111">
        <v>1</v>
      </c>
      <c r="F2" s="111"/>
      <c r="G2" s="111"/>
      <c r="H2" s="111">
        <v>1</v>
      </c>
    </row>
    <row r="3" spans="1:8" ht="19.95" customHeight="1" thickBot="1">
      <c r="A3" s="103"/>
      <c r="B3" s="104" t="s">
        <v>412</v>
      </c>
      <c r="C3" s="104" t="s">
        <v>413</v>
      </c>
      <c r="D3" s="110">
        <v>1</v>
      </c>
      <c r="E3" s="111">
        <v>1</v>
      </c>
      <c r="F3" s="111"/>
      <c r="G3" s="111"/>
      <c r="H3" s="111">
        <v>1</v>
      </c>
    </row>
    <row r="4" spans="1:8" ht="19.95" customHeight="1" thickBot="1">
      <c r="A4" s="103"/>
      <c r="B4" s="104" t="s">
        <v>414</v>
      </c>
      <c r="C4" s="104" t="s">
        <v>413</v>
      </c>
      <c r="D4" s="110">
        <v>3</v>
      </c>
      <c r="E4" s="111">
        <v>1</v>
      </c>
      <c r="F4" s="111">
        <v>1</v>
      </c>
      <c r="G4" s="111">
        <v>1</v>
      </c>
      <c r="H4" s="111">
        <v>3</v>
      </c>
    </row>
    <row r="5" spans="1:8" ht="19.95" customHeight="1" thickBot="1">
      <c r="A5" s="103">
        <v>2</v>
      </c>
      <c r="B5" s="104" t="s">
        <v>415</v>
      </c>
      <c r="C5" s="104" t="s">
        <v>413</v>
      </c>
      <c r="D5" s="110">
        <v>3</v>
      </c>
      <c r="E5" s="111">
        <v>1</v>
      </c>
      <c r="F5" s="111">
        <v>1</v>
      </c>
      <c r="G5" s="111">
        <v>1</v>
      </c>
      <c r="H5" s="111">
        <v>3</v>
      </c>
    </row>
    <row r="6" spans="1:8" ht="19.95" customHeight="1" thickBot="1">
      <c r="A6" s="103"/>
      <c r="B6" s="104" t="s">
        <v>416</v>
      </c>
      <c r="C6" s="104" t="s">
        <v>413</v>
      </c>
      <c r="D6" s="110">
        <v>2</v>
      </c>
      <c r="E6" s="111">
        <v>1</v>
      </c>
      <c r="F6" s="111">
        <v>1</v>
      </c>
      <c r="G6" s="111"/>
      <c r="H6" s="111">
        <v>2</v>
      </c>
    </row>
    <row r="7" spans="1:8" ht="19.95" customHeight="1" thickBot="1">
      <c r="A7" s="103">
        <v>3</v>
      </c>
      <c r="B7" s="104" t="s">
        <v>417</v>
      </c>
      <c r="C7" s="104" t="s">
        <v>413</v>
      </c>
      <c r="D7" s="110">
        <v>4</v>
      </c>
      <c r="E7" s="111">
        <v>1</v>
      </c>
      <c r="F7" s="111">
        <v>1</v>
      </c>
      <c r="G7" s="111">
        <v>1</v>
      </c>
      <c r="H7" s="111">
        <v>4</v>
      </c>
    </row>
    <row r="8" spans="1:8" ht="19.95" customHeight="1" thickBot="1">
      <c r="A8" s="103">
        <v>4</v>
      </c>
      <c r="B8" s="104" t="s">
        <v>418</v>
      </c>
      <c r="C8" s="104" t="s">
        <v>413</v>
      </c>
      <c r="D8" s="110">
        <v>4</v>
      </c>
      <c r="E8" s="111">
        <v>1</v>
      </c>
      <c r="F8" s="111">
        <v>1</v>
      </c>
      <c r="G8" s="111">
        <v>1</v>
      </c>
      <c r="H8" s="111">
        <v>4</v>
      </c>
    </row>
    <row r="9" spans="1:8" ht="19.95" customHeight="1" thickBot="1">
      <c r="A9" s="103"/>
      <c r="B9" s="104" t="s">
        <v>419</v>
      </c>
      <c r="C9" s="104" t="s">
        <v>413</v>
      </c>
      <c r="D9" s="110">
        <v>2</v>
      </c>
      <c r="E9" s="111">
        <v>1</v>
      </c>
      <c r="F9" s="111">
        <v>1</v>
      </c>
      <c r="G9" s="111"/>
      <c r="H9" s="111">
        <v>2</v>
      </c>
    </row>
    <row r="10" spans="1:8" ht="19.95" customHeight="1" thickBot="1">
      <c r="A10" s="103">
        <v>5</v>
      </c>
      <c r="B10" s="104" t="s">
        <v>420</v>
      </c>
      <c r="C10" s="104" t="s">
        <v>413</v>
      </c>
      <c r="D10" s="110">
        <v>1</v>
      </c>
      <c r="E10" s="111">
        <v>1</v>
      </c>
      <c r="F10" s="111"/>
      <c r="G10" s="111"/>
      <c r="H10" s="111">
        <v>1</v>
      </c>
    </row>
    <row r="11" spans="1:8" ht="19.95" customHeight="1" thickBot="1">
      <c r="A11" s="103"/>
      <c r="B11" s="104" t="s">
        <v>421</v>
      </c>
      <c r="C11" s="104" t="s">
        <v>413</v>
      </c>
      <c r="D11" s="110">
        <v>3</v>
      </c>
      <c r="E11" s="111">
        <v>1</v>
      </c>
      <c r="F11" s="111">
        <v>1</v>
      </c>
      <c r="G11" s="111">
        <v>1</v>
      </c>
      <c r="H11" s="111">
        <v>3</v>
      </c>
    </row>
    <row r="12" spans="1:8" ht="19.95" customHeight="1" thickBot="1">
      <c r="A12" s="103"/>
      <c r="B12" s="104" t="s">
        <v>422</v>
      </c>
      <c r="C12" s="104" t="s">
        <v>413</v>
      </c>
      <c r="D12" s="110">
        <v>1</v>
      </c>
      <c r="E12" s="111">
        <v>1</v>
      </c>
      <c r="F12" s="111"/>
      <c r="G12" s="111"/>
      <c r="H12" s="111">
        <v>1</v>
      </c>
    </row>
    <row r="13" spans="1:8" ht="19.95" customHeight="1" thickBot="1">
      <c r="A13" s="103">
        <v>6</v>
      </c>
      <c r="B13" s="104" t="s">
        <v>423</v>
      </c>
      <c r="C13" s="104" t="s">
        <v>411</v>
      </c>
      <c r="D13" s="110">
        <v>2</v>
      </c>
      <c r="E13" s="111">
        <v>1</v>
      </c>
      <c r="F13" s="111">
        <v>1</v>
      </c>
      <c r="G13" s="111"/>
      <c r="H13" s="111">
        <v>2</v>
      </c>
    </row>
    <row r="14" spans="1:8" ht="19.95" customHeight="1" thickBot="1">
      <c r="A14" s="103"/>
      <c r="B14" s="104" t="s">
        <v>424</v>
      </c>
      <c r="C14" s="104" t="s">
        <v>413</v>
      </c>
      <c r="D14" s="110">
        <v>1</v>
      </c>
      <c r="E14" s="111">
        <v>1</v>
      </c>
      <c r="F14" s="111"/>
      <c r="G14" s="111"/>
      <c r="H14" s="111">
        <v>1</v>
      </c>
    </row>
    <row r="15" spans="1:8" ht="19.95" customHeight="1" thickBot="1">
      <c r="A15" s="103">
        <v>7</v>
      </c>
      <c r="B15" s="104" t="s">
        <v>425</v>
      </c>
      <c r="C15" s="104" t="s">
        <v>413</v>
      </c>
      <c r="D15" s="110">
        <v>3</v>
      </c>
      <c r="E15" s="111">
        <v>1</v>
      </c>
      <c r="F15" s="111">
        <v>1</v>
      </c>
      <c r="G15" s="111">
        <v>1</v>
      </c>
      <c r="H15" s="111">
        <v>3</v>
      </c>
    </row>
    <row r="16" spans="1:8" ht="19.95" customHeight="1" thickBot="1">
      <c r="A16" s="103"/>
      <c r="B16" s="104" t="s">
        <v>426</v>
      </c>
      <c r="C16" s="104" t="s">
        <v>413</v>
      </c>
      <c r="D16" s="110">
        <v>3</v>
      </c>
      <c r="E16" s="111">
        <v>1</v>
      </c>
      <c r="F16" s="111">
        <v>1</v>
      </c>
      <c r="G16" s="111">
        <v>1</v>
      </c>
      <c r="H16" s="111">
        <v>3</v>
      </c>
    </row>
    <row r="17" spans="1:8" ht="19.95" customHeight="1" thickBot="1">
      <c r="A17" s="103">
        <v>8</v>
      </c>
      <c r="B17" s="104" t="s">
        <v>427</v>
      </c>
      <c r="C17" s="104" t="s">
        <v>413</v>
      </c>
      <c r="D17" s="110">
        <v>6</v>
      </c>
      <c r="E17" s="111">
        <v>1</v>
      </c>
      <c r="F17" s="111">
        <v>1</v>
      </c>
      <c r="G17" s="111">
        <v>1</v>
      </c>
      <c r="H17" s="111">
        <v>6</v>
      </c>
    </row>
    <row r="18" spans="1:8" ht="19.95" customHeight="1" thickBot="1">
      <c r="A18" s="103">
        <v>9</v>
      </c>
      <c r="B18" s="104" t="s">
        <v>428</v>
      </c>
      <c r="C18" s="104" t="s">
        <v>413</v>
      </c>
      <c r="D18" s="110">
        <v>6</v>
      </c>
      <c r="E18" s="111">
        <v>1</v>
      </c>
      <c r="F18" s="111">
        <v>1</v>
      </c>
      <c r="G18" s="111">
        <v>1</v>
      </c>
      <c r="H18" s="111">
        <v>6</v>
      </c>
    </row>
    <row r="19" spans="1:8" ht="19.95" customHeight="1" thickBot="1">
      <c r="A19" s="103">
        <v>10</v>
      </c>
      <c r="B19" s="104" t="s">
        <v>429</v>
      </c>
      <c r="C19" s="104" t="s">
        <v>413</v>
      </c>
      <c r="D19" s="110">
        <v>4</v>
      </c>
      <c r="E19" s="111">
        <v>1</v>
      </c>
      <c r="F19" s="111">
        <v>1</v>
      </c>
      <c r="G19" s="111">
        <v>1</v>
      </c>
      <c r="H19" s="111">
        <v>4</v>
      </c>
    </row>
    <row r="20" spans="1:8" ht="19.95" customHeight="1" thickBot="1">
      <c r="A20" s="103" t="s">
        <v>430</v>
      </c>
      <c r="B20" s="104" t="s">
        <v>431</v>
      </c>
      <c r="C20" s="104" t="s">
        <v>413</v>
      </c>
      <c r="D20" s="110">
        <v>9</v>
      </c>
      <c r="E20" s="111">
        <v>1</v>
      </c>
      <c r="F20" s="111">
        <v>1</v>
      </c>
      <c r="G20" s="111">
        <v>1</v>
      </c>
      <c r="H20" s="111">
        <v>8</v>
      </c>
    </row>
    <row r="21" spans="1:8" ht="19.95" customHeight="1" thickBot="1">
      <c r="A21" s="103">
        <v>13</v>
      </c>
      <c r="B21" s="104" t="s">
        <v>432</v>
      </c>
      <c r="C21" s="104" t="s">
        <v>413</v>
      </c>
      <c r="D21" s="110">
        <v>6</v>
      </c>
      <c r="E21" s="111">
        <v>1</v>
      </c>
      <c r="F21" s="111">
        <v>1</v>
      </c>
      <c r="G21" s="111">
        <v>1</v>
      </c>
      <c r="H21" s="111">
        <v>6</v>
      </c>
    </row>
    <row r="22" spans="1:8" ht="19.95" customHeight="1" thickBot="1">
      <c r="A22" s="103"/>
      <c r="B22" s="104" t="s">
        <v>433</v>
      </c>
      <c r="C22" s="104" t="s">
        <v>413</v>
      </c>
      <c r="D22" s="110">
        <v>1</v>
      </c>
      <c r="E22" s="111">
        <v>1</v>
      </c>
      <c r="F22" s="111"/>
      <c r="G22" s="111"/>
      <c r="H22" s="111">
        <v>1</v>
      </c>
    </row>
    <row r="23" spans="1:8" ht="19.95" customHeight="1" thickBot="1">
      <c r="A23" s="103">
        <v>14</v>
      </c>
      <c r="B23" s="104" t="s">
        <v>434</v>
      </c>
      <c r="C23" s="104" t="s">
        <v>413</v>
      </c>
      <c r="D23" s="110">
        <v>2</v>
      </c>
      <c r="E23" s="111">
        <v>1</v>
      </c>
      <c r="F23" s="111">
        <v>1</v>
      </c>
      <c r="G23" s="111"/>
      <c r="H23" s="111">
        <v>2</v>
      </c>
    </row>
    <row r="24" spans="1:8" ht="19.95" customHeight="1" thickBot="1">
      <c r="A24" s="103"/>
      <c r="B24" s="104" t="s">
        <v>435</v>
      </c>
      <c r="C24" s="104" t="s">
        <v>413</v>
      </c>
      <c r="D24" s="110">
        <v>2</v>
      </c>
      <c r="E24" s="111">
        <v>1</v>
      </c>
      <c r="F24" s="111">
        <v>1</v>
      </c>
      <c r="G24" s="111"/>
      <c r="H24" s="111">
        <v>2</v>
      </c>
    </row>
    <row r="25" spans="1:8" ht="19.95" customHeight="1" thickBot="1">
      <c r="A25" s="105"/>
      <c r="B25" s="106" t="s">
        <v>436</v>
      </c>
      <c r="C25" s="106" t="s">
        <v>413</v>
      </c>
      <c r="D25" s="112">
        <v>2</v>
      </c>
      <c r="E25" s="113">
        <v>1</v>
      </c>
      <c r="F25" s="113">
        <v>1</v>
      </c>
      <c r="G25" s="113"/>
      <c r="H25" s="113">
        <v>2</v>
      </c>
    </row>
    <row r="26" spans="1:8" ht="19.95" customHeight="1" thickTop="1" thickBot="1">
      <c r="A26" s="103">
        <v>15</v>
      </c>
      <c r="B26" s="104" t="s">
        <v>410</v>
      </c>
      <c r="C26" s="104" t="s">
        <v>437</v>
      </c>
      <c r="D26" s="110">
        <v>2</v>
      </c>
      <c r="E26" s="111">
        <v>1</v>
      </c>
      <c r="F26" s="111">
        <v>1</v>
      </c>
      <c r="G26" s="111"/>
      <c r="H26" s="111">
        <v>2</v>
      </c>
    </row>
    <row r="27" spans="1:8" ht="19.95" customHeight="1" thickBot="1">
      <c r="A27" s="103"/>
      <c r="B27" s="104" t="s">
        <v>412</v>
      </c>
      <c r="C27" s="104" t="s">
        <v>413</v>
      </c>
      <c r="D27" s="110">
        <v>1</v>
      </c>
      <c r="E27" s="111">
        <v>1</v>
      </c>
      <c r="F27" s="111"/>
      <c r="G27" s="111"/>
      <c r="H27" s="111">
        <v>1</v>
      </c>
    </row>
    <row r="28" spans="1:8" ht="19.95" customHeight="1" thickBot="1">
      <c r="A28" s="103">
        <v>16</v>
      </c>
      <c r="B28" s="104" t="s">
        <v>414</v>
      </c>
      <c r="C28" s="104" t="s">
        <v>413</v>
      </c>
      <c r="D28" s="110">
        <v>3</v>
      </c>
      <c r="E28" s="111">
        <v>1</v>
      </c>
      <c r="F28" s="111">
        <v>1</v>
      </c>
      <c r="G28" s="111">
        <v>1</v>
      </c>
      <c r="H28" s="111">
        <v>3</v>
      </c>
    </row>
    <row r="29" spans="1:8" ht="19.95" customHeight="1" thickBot="1">
      <c r="A29" s="103"/>
      <c r="B29" s="104" t="s">
        <v>415</v>
      </c>
      <c r="C29" s="104" t="s">
        <v>413</v>
      </c>
      <c r="D29" s="110">
        <v>4</v>
      </c>
      <c r="E29" s="111">
        <v>1</v>
      </c>
      <c r="F29" s="111">
        <v>1</v>
      </c>
      <c r="G29" s="111">
        <v>1</v>
      </c>
      <c r="H29" s="111">
        <v>4</v>
      </c>
    </row>
    <row r="30" spans="1:8" ht="19.95" customHeight="1" thickBot="1">
      <c r="A30" s="103">
        <v>17</v>
      </c>
      <c r="B30" s="104" t="s">
        <v>416</v>
      </c>
      <c r="C30" s="104" t="s">
        <v>413</v>
      </c>
      <c r="D30" s="110">
        <v>4</v>
      </c>
      <c r="E30" s="111">
        <v>1</v>
      </c>
      <c r="F30" s="111">
        <v>1</v>
      </c>
      <c r="G30" s="111">
        <v>1</v>
      </c>
      <c r="H30" s="111">
        <v>4</v>
      </c>
    </row>
    <row r="31" spans="1:8" ht="19.95" customHeight="1" thickBot="1">
      <c r="A31" s="103">
        <v>18</v>
      </c>
      <c r="B31" s="104" t="s">
        <v>417</v>
      </c>
      <c r="C31" s="104" t="s">
        <v>413</v>
      </c>
      <c r="D31" s="110">
        <v>4</v>
      </c>
      <c r="E31" s="111">
        <v>1</v>
      </c>
      <c r="F31" s="111">
        <v>1</v>
      </c>
      <c r="G31" s="111">
        <v>1</v>
      </c>
      <c r="H31" s="111">
        <v>4</v>
      </c>
    </row>
    <row r="32" spans="1:8" ht="19.95" customHeight="1" thickBot="1">
      <c r="A32" s="103"/>
      <c r="B32" s="104" t="s">
        <v>418</v>
      </c>
      <c r="C32" s="104" t="s">
        <v>413</v>
      </c>
      <c r="D32" s="110">
        <v>3</v>
      </c>
      <c r="E32" s="111">
        <v>1</v>
      </c>
      <c r="F32" s="111">
        <v>1</v>
      </c>
      <c r="G32" s="111">
        <v>1</v>
      </c>
      <c r="H32" s="111">
        <v>3</v>
      </c>
    </row>
    <row r="33" spans="1:8" ht="19.95" customHeight="1" thickBot="1">
      <c r="A33" s="103">
        <v>19</v>
      </c>
      <c r="B33" s="104" t="s">
        <v>419</v>
      </c>
      <c r="C33" s="104" t="s">
        <v>413</v>
      </c>
      <c r="D33" s="110">
        <v>3</v>
      </c>
      <c r="E33" s="111">
        <v>1</v>
      </c>
      <c r="F33" s="111">
        <v>1</v>
      </c>
      <c r="G33" s="111">
        <v>1</v>
      </c>
      <c r="H33" s="111">
        <v>3</v>
      </c>
    </row>
    <row r="34" spans="1:8" ht="19.95" customHeight="1" thickBot="1">
      <c r="A34" s="103"/>
      <c r="B34" s="104" t="s">
        <v>420</v>
      </c>
      <c r="C34" s="104" t="s">
        <v>413</v>
      </c>
      <c r="D34" s="110">
        <v>2</v>
      </c>
      <c r="E34" s="111">
        <v>1</v>
      </c>
      <c r="F34" s="111">
        <v>1</v>
      </c>
      <c r="G34" s="111"/>
      <c r="H34" s="111">
        <v>2</v>
      </c>
    </row>
    <row r="35" spans="1:8" ht="19.95" customHeight="1" thickBot="1">
      <c r="A35" s="103">
        <v>20</v>
      </c>
      <c r="B35" s="104" t="s">
        <v>421</v>
      </c>
      <c r="C35" s="104" t="s">
        <v>413</v>
      </c>
      <c r="D35" s="110">
        <v>2</v>
      </c>
      <c r="E35" s="111">
        <v>1</v>
      </c>
      <c r="F35" s="111">
        <v>1</v>
      </c>
      <c r="G35" s="111"/>
      <c r="H35" s="111">
        <v>2</v>
      </c>
    </row>
    <row r="36" spans="1:8" ht="19.95" customHeight="1" thickBot="1">
      <c r="A36" s="103"/>
      <c r="B36" s="104" t="s">
        <v>422</v>
      </c>
      <c r="C36" s="104" t="s">
        <v>413</v>
      </c>
      <c r="D36" s="110">
        <v>1</v>
      </c>
      <c r="E36" s="111">
        <v>1</v>
      </c>
      <c r="F36" s="111"/>
      <c r="G36" s="111"/>
      <c r="H36" s="111">
        <v>1</v>
      </c>
    </row>
    <row r="37" spans="1:8" ht="19.95" customHeight="1" thickBot="1">
      <c r="A37" s="103">
        <v>21</v>
      </c>
      <c r="B37" s="104" t="s">
        <v>423</v>
      </c>
      <c r="C37" s="104" t="s">
        <v>437</v>
      </c>
      <c r="D37" s="110">
        <v>2</v>
      </c>
      <c r="E37" s="111">
        <v>1</v>
      </c>
      <c r="F37" s="111">
        <v>1</v>
      </c>
      <c r="G37" s="111"/>
      <c r="H37" s="111">
        <v>2</v>
      </c>
    </row>
    <row r="38" spans="1:8" ht="19.95" customHeight="1" thickBot="1">
      <c r="A38" s="103"/>
      <c r="B38" s="104" t="s">
        <v>424</v>
      </c>
      <c r="C38" s="104" t="s">
        <v>413</v>
      </c>
      <c r="D38" s="110">
        <v>1</v>
      </c>
      <c r="E38" s="111">
        <v>1</v>
      </c>
      <c r="F38" s="111"/>
      <c r="G38" s="111"/>
      <c r="H38" s="111">
        <v>1</v>
      </c>
    </row>
    <row r="39" spans="1:8" ht="19.95" customHeight="1" thickBot="1">
      <c r="A39" s="103"/>
      <c r="B39" s="104" t="s">
        <v>425</v>
      </c>
      <c r="C39" s="104" t="s">
        <v>413</v>
      </c>
      <c r="D39" s="110">
        <v>2</v>
      </c>
      <c r="E39" s="111">
        <v>1</v>
      </c>
      <c r="F39" s="111">
        <v>1</v>
      </c>
      <c r="G39" s="111"/>
      <c r="H39" s="111">
        <v>2</v>
      </c>
    </row>
    <row r="40" spans="1:8" ht="19.95" customHeight="1" thickBot="1">
      <c r="A40" s="103">
        <v>22</v>
      </c>
      <c r="B40" s="104" t="s">
        <v>426</v>
      </c>
      <c r="C40" s="104" t="s">
        <v>413</v>
      </c>
      <c r="D40" s="110">
        <v>1</v>
      </c>
      <c r="E40" s="111">
        <v>1</v>
      </c>
      <c r="F40" s="111"/>
      <c r="G40" s="111"/>
      <c r="H40" s="111">
        <v>1</v>
      </c>
    </row>
    <row r="41" spans="1:8" ht="19.95" customHeight="1" thickBot="1">
      <c r="A41" s="103"/>
      <c r="B41" s="104" t="s">
        <v>428</v>
      </c>
      <c r="C41" s="104" t="s">
        <v>413</v>
      </c>
      <c r="D41" s="110">
        <v>6</v>
      </c>
      <c r="E41" s="111">
        <v>1</v>
      </c>
      <c r="F41" s="111">
        <v>1</v>
      </c>
      <c r="G41" s="111">
        <v>1</v>
      </c>
      <c r="H41" s="111">
        <v>6</v>
      </c>
    </row>
    <row r="42" spans="1:8" ht="19.95" customHeight="1" thickBot="1">
      <c r="A42" s="103">
        <v>23</v>
      </c>
      <c r="B42" s="104" t="s">
        <v>427</v>
      </c>
      <c r="C42" s="104" t="s">
        <v>413</v>
      </c>
      <c r="D42" s="110">
        <v>8</v>
      </c>
      <c r="E42" s="111">
        <v>1</v>
      </c>
      <c r="F42" s="111">
        <v>1</v>
      </c>
      <c r="G42" s="111">
        <v>1</v>
      </c>
      <c r="H42" s="111">
        <v>8</v>
      </c>
    </row>
    <row r="43" spans="1:8" ht="19.95" customHeight="1" thickBot="1">
      <c r="A43" s="103">
        <v>24</v>
      </c>
      <c r="B43" s="104" t="s">
        <v>429</v>
      </c>
      <c r="C43" s="104" t="s">
        <v>413</v>
      </c>
      <c r="D43" s="110">
        <v>2</v>
      </c>
      <c r="E43" s="111">
        <v>1</v>
      </c>
      <c r="F43" s="111">
        <v>1</v>
      </c>
      <c r="G43" s="111"/>
      <c r="H43" s="111">
        <v>2</v>
      </c>
    </row>
    <row r="44" spans="1:8" ht="19.95" customHeight="1" thickBot="1">
      <c r="A44" s="103"/>
      <c r="B44" s="104" t="s">
        <v>432</v>
      </c>
      <c r="C44" s="104" t="s">
        <v>413</v>
      </c>
      <c r="D44" s="110">
        <v>2</v>
      </c>
      <c r="E44" s="111">
        <v>1</v>
      </c>
      <c r="F44" s="111">
        <v>1</v>
      </c>
      <c r="G44" s="111"/>
      <c r="H44" s="111">
        <v>2</v>
      </c>
    </row>
    <row r="45" spans="1:8" ht="19.95" customHeight="1" thickBot="1">
      <c r="A45" s="103">
        <v>25</v>
      </c>
      <c r="B45" s="104" t="s">
        <v>431</v>
      </c>
      <c r="C45" s="104" t="s">
        <v>413</v>
      </c>
      <c r="D45" s="110">
        <v>6</v>
      </c>
      <c r="E45" s="111">
        <v>1</v>
      </c>
      <c r="F45" s="111">
        <v>1</v>
      </c>
      <c r="G45" s="111">
        <v>1</v>
      </c>
      <c r="H45" s="111">
        <v>6</v>
      </c>
    </row>
    <row r="46" spans="1:8" ht="19.95" customHeight="1" thickBot="1">
      <c r="A46" s="103">
        <v>26</v>
      </c>
      <c r="B46" s="104" t="s">
        <v>433</v>
      </c>
      <c r="C46" s="104" t="s">
        <v>413</v>
      </c>
      <c r="D46" s="110">
        <v>2</v>
      </c>
      <c r="E46" s="111">
        <v>1</v>
      </c>
      <c r="F46" s="111">
        <v>1</v>
      </c>
      <c r="G46" s="111"/>
      <c r="H46" s="111">
        <v>2</v>
      </c>
    </row>
    <row r="47" spans="1:8" ht="19.95" customHeight="1" thickBot="1">
      <c r="A47" s="103"/>
      <c r="B47" s="104" t="s">
        <v>434</v>
      </c>
      <c r="C47" s="104" t="s">
        <v>413</v>
      </c>
      <c r="D47" s="110">
        <v>2</v>
      </c>
      <c r="E47" s="111">
        <v>1</v>
      </c>
      <c r="F47" s="111">
        <v>1</v>
      </c>
      <c r="G47" s="111"/>
      <c r="H47" s="111">
        <v>2</v>
      </c>
    </row>
    <row r="48" spans="1:8" ht="19.95" customHeight="1" thickBot="1">
      <c r="A48" s="103">
        <v>27</v>
      </c>
      <c r="B48" s="104" t="s">
        <v>435</v>
      </c>
      <c r="C48" s="104" t="s">
        <v>413</v>
      </c>
      <c r="D48" s="110">
        <v>1</v>
      </c>
      <c r="E48" s="111">
        <v>1</v>
      </c>
      <c r="F48" s="111"/>
      <c r="G48" s="111"/>
      <c r="H48" s="111">
        <v>1</v>
      </c>
    </row>
    <row r="49" spans="1:8" ht="19.95" customHeight="1" thickBot="1">
      <c r="A49" s="105"/>
      <c r="B49" s="106" t="s">
        <v>436</v>
      </c>
      <c r="C49" s="106" t="s">
        <v>413</v>
      </c>
      <c r="D49" s="112">
        <v>3</v>
      </c>
      <c r="E49" s="113">
        <v>1</v>
      </c>
      <c r="F49" s="113">
        <v>1</v>
      </c>
      <c r="G49" s="113">
        <v>1</v>
      </c>
      <c r="H49" s="113">
        <v>3</v>
      </c>
    </row>
    <row r="50" spans="1:8" ht="19.95" customHeight="1" thickTop="1" thickBot="1">
      <c r="A50" s="103">
        <v>28</v>
      </c>
      <c r="B50" s="104" t="s">
        <v>412</v>
      </c>
      <c r="C50" s="104" t="s">
        <v>438</v>
      </c>
      <c r="D50" s="110">
        <v>2</v>
      </c>
      <c r="E50" s="111">
        <v>1</v>
      </c>
      <c r="F50" s="111">
        <v>1</v>
      </c>
      <c r="G50" s="111"/>
      <c r="H50" s="111">
        <v>2</v>
      </c>
    </row>
    <row r="51" spans="1:8" ht="19.95" customHeight="1" thickBot="1">
      <c r="A51" s="103"/>
      <c r="B51" s="104" t="s">
        <v>414</v>
      </c>
      <c r="C51" s="104" t="s">
        <v>413</v>
      </c>
      <c r="D51" s="110">
        <v>3</v>
      </c>
      <c r="E51" s="111">
        <v>1</v>
      </c>
      <c r="F51" s="111">
        <v>1</v>
      </c>
      <c r="G51" s="111">
        <v>1</v>
      </c>
      <c r="H51" s="111">
        <v>3</v>
      </c>
    </row>
    <row r="52" spans="1:8" ht="19.95" customHeight="1" thickBot="1">
      <c r="A52" s="103"/>
      <c r="B52" s="104" t="s">
        <v>415</v>
      </c>
      <c r="C52" s="104" t="s">
        <v>413</v>
      </c>
      <c r="D52" s="110">
        <v>1</v>
      </c>
      <c r="E52" s="111">
        <v>1</v>
      </c>
      <c r="F52" s="111"/>
      <c r="G52" s="111"/>
      <c r="H52" s="111">
        <v>1</v>
      </c>
    </row>
    <row r="53" spans="1:8" ht="19.95" customHeight="1" thickBot="1">
      <c r="A53" s="103">
        <v>29</v>
      </c>
      <c r="B53" s="104" t="s">
        <v>416</v>
      </c>
      <c r="C53" s="104" t="s">
        <v>413</v>
      </c>
      <c r="D53" s="110">
        <v>2</v>
      </c>
      <c r="E53" s="111">
        <v>1</v>
      </c>
      <c r="F53" s="111">
        <v>1</v>
      </c>
      <c r="G53" s="111"/>
      <c r="H53" s="111">
        <v>2</v>
      </c>
    </row>
    <row r="54" spans="1:8" ht="19.95" customHeight="1" thickBot="1">
      <c r="A54" s="103"/>
      <c r="B54" s="104" t="s">
        <v>417</v>
      </c>
      <c r="C54" s="104" t="s">
        <v>413</v>
      </c>
      <c r="D54" s="110">
        <v>1</v>
      </c>
      <c r="E54" s="111">
        <v>1</v>
      </c>
      <c r="F54" s="111"/>
      <c r="G54" s="111"/>
      <c r="H54" s="111">
        <v>1</v>
      </c>
    </row>
    <row r="55" spans="1:8" ht="19.95" customHeight="1" thickBot="1">
      <c r="A55" s="103"/>
      <c r="B55" s="104" t="s">
        <v>422</v>
      </c>
      <c r="C55" s="104" t="s">
        <v>413</v>
      </c>
      <c r="D55" s="110">
        <v>2</v>
      </c>
      <c r="E55" s="111">
        <v>1</v>
      </c>
      <c r="F55" s="111">
        <v>1</v>
      </c>
      <c r="G55" s="111"/>
      <c r="H55" s="111">
        <v>2</v>
      </c>
    </row>
    <row r="56" spans="1:8" ht="19.95" customHeight="1" thickBot="1">
      <c r="A56" s="103">
        <v>30</v>
      </c>
      <c r="B56" s="104" t="s">
        <v>423</v>
      </c>
      <c r="C56" s="104" t="s">
        <v>438</v>
      </c>
      <c r="D56" s="110">
        <v>4</v>
      </c>
      <c r="E56" s="111">
        <v>1</v>
      </c>
      <c r="F56" s="111">
        <v>1</v>
      </c>
      <c r="G56" s="111">
        <v>1</v>
      </c>
      <c r="H56" s="111">
        <v>4</v>
      </c>
    </row>
    <row r="57" spans="1:8" ht="19.95" customHeight="1" thickBot="1">
      <c r="A57" s="103">
        <v>31</v>
      </c>
      <c r="B57" s="104" t="s">
        <v>425</v>
      </c>
      <c r="C57" s="104" t="s">
        <v>413</v>
      </c>
      <c r="D57" s="110">
        <v>2</v>
      </c>
      <c r="E57" s="111">
        <v>1</v>
      </c>
      <c r="F57" s="111">
        <v>1</v>
      </c>
      <c r="G57" s="111"/>
      <c r="H57" s="111">
        <v>2</v>
      </c>
    </row>
    <row r="58" spans="1:8" ht="19.95" customHeight="1" thickBot="1">
      <c r="A58" s="103"/>
      <c r="B58" s="104" t="s">
        <v>426</v>
      </c>
      <c r="C58" s="104" t="s">
        <v>413</v>
      </c>
      <c r="D58" s="110">
        <v>2</v>
      </c>
      <c r="E58" s="111">
        <v>1</v>
      </c>
      <c r="F58" s="111">
        <v>1</v>
      </c>
      <c r="G58" s="111"/>
      <c r="H58" s="111">
        <v>2</v>
      </c>
    </row>
    <row r="59" spans="1:8" ht="19.95" customHeight="1" thickBot="1">
      <c r="A59" s="103"/>
      <c r="B59" s="104" t="s">
        <v>427</v>
      </c>
      <c r="C59" s="104" t="s">
        <v>413</v>
      </c>
      <c r="D59" s="110">
        <v>1</v>
      </c>
      <c r="E59" s="111">
        <v>1</v>
      </c>
      <c r="F59" s="111"/>
      <c r="G59" s="111"/>
      <c r="H59" s="111">
        <v>1</v>
      </c>
    </row>
    <row r="60" spans="1:8" ht="19.95" customHeight="1" thickBot="1">
      <c r="A60" s="103">
        <v>32</v>
      </c>
      <c r="B60" s="104" t="s">
        <v>428</v>
      </c>
      <c r="C60" s="104" t="s">
        <v>413</v>
      </c>
      <c r="D60" s="110">
        <v>2</v>
      </c>
      <c r="E60" s="111">
        <v>1</v>
      </c>
      <c r="F60" s="111">
        <v>1</v>
      </c>
      <c r="G60" s="111"/>
      <c r="H60" s="111">
        <v>2</v>
      </c>
    </row>
    <row r="61" spans="1:8" ht="19.95" customHeight="1" thickBot="1">
      <c r="A61" s="103"/>
      <c r="B61" s="104" t="s">
        <v>429</v>
      </c>
      <c r="C61" s="104" t="s">
        <v>413</v>
      </c>
      <c r="D61" s="110">
        <v>3</v>
      </c>
      <c r="E61" s="111">
        <v>1</v>
      </c>
      <c r="F61" s="111">
        <v>1</v>
      </c>
      <c r="G61" s="111">
        <v>1</v>
      </c>
      <c r="H61" s="111">
        <v>3</v>
      </c>
    </row>
    <row r="62" spans="1:8" ht="19.95" customHeight="1" thickBot="1">
      <c r="A62" s="103">
        <v>33</v>
      </c>
      <c r="B62" s="104" t="s">
        <v>431</v>
      </c>
      <c r="C62" s="104" t="s">
        <v>413</v>
      </c>
      <c r="D62" s="110">
        <v>4</v>
      </c>
      <c r="E62" s="111">
        <v>1</v>
      </c>
      <c r="F62" s="111">
        <v>1</v>
      </c>
      <c r="G62" s="111">
        <v>1</v>
      </c>
      <c r="H62" s="111">
        <v>4</v>
      </c>
    </row>
    <row r="63" spans="1:8" ht="19.95" customHeight="1" thickBot="1">
      <c r="A63" s="103"/>
      <c r="B63" s="104" t="s">
        <v>433</v>
      </c>
      <c r="C63" s="104" t="s">
        <v>413</v>
      </c>
      <c r="D63" s="110">
        <v>1</v>
      </c>
      <c r="E63" s="111">
        <v>1</v>
      </c>
      <c r="F63" s="111"/>
      <c r="G63" s="111"/>
      <c r="H63" s="111">
        <v>1</v>
      </c>
    </row>
    <row r="64" spans="1:8" ht="19.95" customHeight="1" thickBot="1">
      <c r="A64" s="105"/>
      <c r="B64" s="106" t="s">
        <v>436</v>
      </c>
      <c r="C64" s="106" t="s">
        <v>413</v>
      </c>
      <c r="D64" s="112">
        <v>1</v>
      </c>
      <c r="E64" s="113">
        <v>1</v>
      </c>
      <c r="F64" s="113"/>
      <c r="G64" s="113"/>
      <c r="H64" s="113">
        <v>1</v>
      </c>
    </row>
    <row r="65" spans="1:8" ht="19.95" customHeight="1" thickTop="1" thickBot="1">
      <c r="A65" s="103">
        <v>34</v>
      </c>
      <c r="B65" s="104" t="s">
        <v>414</v>
      </c>
      <c r="C65" s="104" t="s">
        <v>439</v>
      </c>
      <c r="D65" s="110">
        <v>1</v>
      </c>
      <c r="E65" s="111">
        <v>1</v>
      </c>
      <c r="F65" s="111"/>
      <c r="G65" s="111"/>
      <c r="H65" s="111">
        <v>1</v>
      </c>
    </row>
    <row r="66" spans="1:8" ht="19.95" customHeight="1" thickBot="1">
      <c r="A66" s="103"/>
      <c r="B66" s="104" t="s">
        <v>416</v>
      </c>
      <c r="C66" s="104" t="s">
        <v>413</v>
      </c>
      <c r="D66" s="110">
        <v>2</v>
      </c>
      <c r="E66" s="111">
        <v>1</v>
      </c>
      <c r="F66" s="111">
        <v>1</v>
      </c>
      <c r="G66" s="111"/>
      <c r="H66" s="111">
        <v>2</v>
      </c>
    </row>
    <row r="67" spans="1:8" ht="19.95" customHeight="1" thickBot="1">
      <c r="A67" s="103"/>
      <c r="B67" s="104" t="s">
        <v>417</v>
      </c>
      <c r="C67" s="104" t="s">
        <v>413</v>
      </c>
      <c r="D67" s="110">
        <v>1</v>
      </c>
      <c r="E67" s="111">
        <v>1</v>
      </c>
      <c r="F67" s="111"/>
      <c r="G67" s="111"/>
      <c r="H67" s="111">
        <v>1</v>
      </c>
    </row>
    <row r="68" spans="1:8" ht="19.95" customHeight="1" thickBot="1">
      <c r="A68" s="103">
        <v>35</v>
      </c>
      <c r="B68" s="104" t="s">
        <v>419</v>
      </c>
      <c r="C68" s="104" t="s">
        <v>413</v>
      </c>
      <c r="D68" s="110">
        <v>1</v>
      </c>
      <c r="E68" s="111">
        <v>1</v>
      </c>
      <c r="F68" s="111"/>
      <c r="G68" s="111"/>
      <c r="H68" s="111">
        <v>1</v>
      </c>
    </row>
    <row r="69" spans="1:8" ht="19.95" customHeight="1" thickBot="1">
      <c r="A69" s="103"/>
      <c r="B69" s="104" t="s">
        <v>420</v>
      </c>
      <c r="C69" s="104" t="s">
        <v>413</v>
      </c>
      <c r="D69" s="110">
        <v>2</v>
      </c>
      <c r="E69" s="111">
        <v>1</v>
      </c>
      <c r="F69" s="111">
        <v>1</v>
      </c>
      <c r="G69" s="111"/>
      <c r="H69" s="111">
        <v>2</v>
      </c>
    </row>
    <row r="70" spans="1:8" ht="19.95" customHeight="1" thickBot="1">
      <c r="A70" s="103">
        <v>36</v>
      </c>
      <c r="B70" s="104" t="s">
        <v>427</v>
      </c>
      <c r="C70" s="104" t="s">
        <v>439</v>
      </c>
      <c r="D70" s="110">
        <v>3</v>
      </c>
      <c r="E70" s="111">
        <v>1</v>
      </c>
      <c r="F70" s="111">
        <v>1</v>
      </c>
      <c r="G70" s="111">
        <v>1</v>
      </c>
      <c r="H70" s="111">
        <v>3</v>
      </c>
    </row>
    <row r="71" spans="1:8" ht="19.95" customHeight="1" thickBot="1">
      <c r="A71" s="103"/>
      <c r="B71" s="104" t="s">
        <v>428</v>
      </c>
      <c r="C71" s="104" t="s">
        <v>413</v>
      </c>
      <c r="D71" s="110">
        <v>1</v>
      </c>
      <c r="E71" s="111">
        <v>1</v>
      </c>
      <c r="F71" s="111"/>
      <c r="G71" s="111"/>
      <c r="H71" s="111">
        <v>1</v>
      </c>
    </row>
    <row r="72" spans="1:8" ht="19.95" customHeight="1" thickBot="1">
      <c r="A72" s="103"/>
      <c r="B72" s="104" t="s">
        <v>429</v>
      </c>
      <c r="C72" s="104" t="s">
        <v>413</v>
      </c>
      <c r="D72" s="110">
        <v>2</v>
      </c>
      <c r="E72" s="111">
        <v>1</v>
      </c>
      <c r="F72" s="111">
        <v>1</v>
      </c>
      <c r="G72" s="111"/>
      <c r="H72" s="111">
        <v>2</v>
      </c>
    </row>
    <row r="73" spans="1:8" ht="19.95" customHeight="1" thickBot="1">
      <c r="A73" s="103">
        <v>37</v>
      </c>
      <c r="B73" s="104" t="s">
        <v>431</v>
      </c>
      <c r="C73" s="104" t="s">
        <v>413</v>
      </c>
      <c r="D73" s="110">
        <v>3</v>
      </c>
      <c r="E73" s="111">
        <v>1</v>
      </c>
      <c r="F73" s="111">
        <v>1</v>
      </c>
      <c r="G73" s="111">
        <v>1</v>
      </c>
      <c r="H73" s="111">
        <v>3</v>
      </c>
    </row>
    <row r="74" spans="1:8" ht="19.95" customHeight="1" thickBot="1">
      <c r="A74" s="103"/>
      <c r="B74" s="104" t="s">
        <v>432</v>
      </c>
      <c r="C74" s="104" t="s">
        <v>413</v>
      </c>
      <c r="D74" s="110">
        <v>3</v>
      </c>
      <c r="E74" s="111">
        <v>1</v>
      </c>
      <c r="F74" s="111">
        <v>1</v>
      </c>
      <c r="G74" s="111">
        <v>1</v>
      </c>
      <c r="H74" s="111">
        <v>3</v>
      </c>
    </row>
    <row r="75" spans="1:8" ht="19.95" customHeight="1" thickBot="1">
      <c r="A75" s="103">
        <v>38</v>
      </c>
      <c r="B75" s="104" t="s">
        <v>433</v>
      </c>
      <c r="C75" s="104" t="s">
        <v>413</v>
      </c>
      <c r="D75" s="110">
        <v>3</v>
      </c>
      <c r="E75" s="111">
        <v>1</v>
      </c>
      <c r="F75" s="111">
        <v>1</v>
      </c>
      <c r="G75" s="111">
        <v>1</v>
      </c>
      <c r="H75" s="111">
        <v>3</v>
      </c>
    </row>
    <row r="76" spans="1:8" ht="19.95" customHeight="1" thickBot="1">
      <c r="A76" s="103"/>
      <c r="B76" s="104" t="s">
        <v>435</v>
      </c>
      <c r="C76" s="104" t="s">
        <v>413</v>
      </c>
      <c r="D76" s="110">
        <v>1</v>
      </c>
      <c r="E76" s="111">
        <v>1</v>
      </c>
      <c r="F76" s="111"/>
      <c r="G76" s="111"/>
      <c r="H76" s="111">
        <v>1</v>
      </c>
    </row>
    <row r="77" spans="1:8" ht="19.95" customHeight="1" thickBot="1">
      <c r="A77" s="105"/>
      <c r="B77" s="106" t="s">
        <v>436</v>
      </c>
      <c r="C77" s="106" t="s">
        <v>413</v>
      </c>
      <c r="D77" s="112">
        <v>1</v>
      </c>
      <c r="E77" s="113">
        <v>1</v>
      </c>
      <c r="F77" s="113"/>
      <c r="G77" s="113"/>
      <c r="H77" s="113">
        <v>1</v>
      </c>
    </row>
    <row r="78" spans="1:8" ht="19.95" customHeight="1" thickTop="1" thickBot="1">
      <c r="A78" s="103">
        <v>39</v>
      </c>
      <c r="B78" s="104" t="s">
        <v>412</v>
      </c>
      <c r="C78" s="104" t="s">
        <v>440</v>
      </c>
      <c r="D78" s="110">
        <v>1</v>
      </c>
      <c r="E78" s="111">
        <v>1</v>
      </c>
      <c r="F78" s="111"/>
      <c r="G78" s="111"/>
      <c r="H78" s="111">
        <v>1</v>
      </c>
    </row>
    <row r="79" spans="1:8" ht="19.95" customHeight="1" thickBot="1">
      <c r="A79" s="103"/>
      <c r="B79" s="104" t="s">
        <v>414</v>
      </c>
      <c r="C79" s="104" t="s">
        <v>413</v>
      </c>
      <c r="D79" s="110">
        <v>1</v>
      </c>
      <c r="E79" s="111">
        <v>1</v>
      </c>
      <c r="F79" s="111"/>
      <c r="G79" s="111"/>
      <c r="H79" s="111">
        <v>1</v>
      </c>
    </row>
    <row r="80" spans="1:8" ht="19.95" customHeight="1" thickBot="1">
      <c r="A80" s="103"/>
      <c r="B80" s="104" t="s">
        <v>415</v>
      </c>
      <c r="C80" s="104" t="s">
        <v>413</v>
      </c>
      <c r="D80" s="110">
        <v>1</v>
      </c>
      <c r="E80" s="111">
        <v>1</v>
      </c>
      <c r="F80" s="111"/>
      <c r="G80" s="111"/>
      <c r="H80" s="111">
        <v>1</v>
      </c>
    </row>
    <row r="81" spans="1:8" ht="19.95" customHeight="1" thickBot="1">
      <c r="A81" s="103">
        <v>40</v>
      </c>
      <c r="B81" s="104" t="s">
        <v>416</v>
      </c>
      <c r="C81" s="104" t="s">
        <v>413</v>
      </c>
      <c r="D81" s="110">
        <v>7</v>
      </c>
      <c r="E81" s="111">
        <v>1</v>
      </c>
      <c r="F81" s="111">
        <v>1</v>
      </c>
      <c r="G81" s="111">
        <v>1</v>
      </c>
      <c r="H81" s="111">
        <v>7</v>
      </c>
    </row>
    <row r="82" spans="1:8" ht="19.95" customHeight="1" thickBot="1">
      <c r="A82" s="103">
        <v>41</v>
      </c>
      <c r="B82" s="104" t="s">
        <v>417</v>
      </c>
      <c r="C82" s="104" t="s">
        <v>413</v>
      </c>
      <c r="D82" s="110">
        <v>3</v>
      </c>
      <c r="E82" s="111">
        <v>1</v>
      </c>
      <c r="F82" s="111">
        <v>1</v>
      </c>
      <c r="G82" s="111">
        <v>1</v>
      </c>
      <c r="H82" s="111">
        <v>3</v>
      </c>
    </row>
    <row r="83" spans="1:8" ht="19.95" customHeight="1" thickBot="1">
      <c r="A83" s="103"/>
      <c r="B83" s="104" t="s">
        <v>418</v>
      </c>
      <c r="C83" s="104" t="s">
        <v>413</v>
      </c>
      <c r="D83" s="110">
        <v>2</v>
      </c>
      <c r="E83" s="111">
        <v>1</v>
      </c>
      <c r="F83" s="111">
        <v>1</v>
      </c>
      <c r="G83" s="111"/>
      <c r="H83" s="111">
        <v>2</v>
      </c>
    </row>
    <row r="84" spans="1:8" ht="19.95" customHeight="1" thickBot="1">
      <c r="A84" s="103">
        <v>42</v>
      </c>
      <c r="B84" s="104" t="s">
        <v>419</v>
      </c>
      <c r="C84" s="104" t="s">
        <v>413</v>
      </c>
      <c r="D84" s="110">
        <v>2</v>
      </c>
      <c r="E84" s="111">
        <v>1</v>
      </c>
      <c r="F84" s="111">
        <v>1</v>
      </c>
      <c r="G84" s="111"/>
      <c r="H84" s="111">
        <v>2</v>
      </c>
    </row>
    <row r="85" spans="1:8" ht="19.95" customHeight="1" thickBot="1">
      <c r="A85" s="103"/>
      <c r="B85" s="104" t="s">
        <v>421</v>
      </c>
      <c r="C85" s="104" t="s">
        <v>413</v>
      </c>
      <c r="D85" s="110">
        <v>3</v>
      </c>
      <c r="E85" s="111">
        <v>1</v>
      </c>
      <c r="F85" s="111">
        <v>1</v>
      </c>
      <c r="G85" s="111">
        <v>1</v>
      </c>
      <c r="H85" s="111">
        <v>3</v>
      </c>
    </row>
    <row r="86" spans="1:8" ht="19.95" customHeight="1" thickBot="1">
      <c r="A86" s="103">
        <v>43</v>
      </c>
      <c r="B86" s="104" t="s">
        <v>441</v>
      </c>
      <c r="C86" s="104" t="s">
        <v>413</v>
      </c>
      <c r="D86" s="110">
        <v>2</v>
      </c>
      <c r="E86" s="111">
        <v>1</v>
      </c>
      <c r="F86" s="111">
        <v>1</v>
      </c>
      <c r="G86" s="111"/>
      <c r="H86" s="111">
        <v>2</v>
      </c>
    </row>
    <row r="87" spans="1:8" ht="19.95" customHeight="1" thickBot="1">
      <c r="A87" s="103"/>
      <c r="B87" s="104" t="s">
        <v>422</v>
      </c>
      <c r="C87" s="104" t="s">
        <v>413</v>
      </c>
      <c r="D87" s="110">
        <v>3</v>
      </c>
      <c r="E87" s="111">
        <v>1</v>
      </c>
      <c r="F87" s="111">
        <v>1</v>
      </c>
      <c r="G87" s="111">
        <v>1</v>
      </c>
      <c r="H87" s="111">
        <v>3</v>
      </c>
    </row>
    <row r="88" spans="1:8" ht="19.95" customHeight="1" thickBot="1">
      <c r="A88" s="103">
        <v>44</v>
      </c>
      <c r="B88" s="104" t="s">
        <v>424</v>
      </c>
      <c r="C88" s="104" t="s">
        <v>440</v>
      </c>
      <c r="D88" s="110">
        <v>1</v>
      </c>
      <c r="E88" s="111">
        <v>1</v>
      </c>
      <c r="F88" s="111"/>
      <c r="G88" s="111"/>
      <c r="H88" s="111">
        <v>1</v>
      </c>
    </row>
    <row r="89" spans="1:8" ht="19.95" customHeight="1" thickBot="1">
      <c r="A89" s="103"/>
      <c r="B89" s="104" t="s">
        <v>425</v>
      </c>
      <c r="C89" s="104" t="s">
        <v>413</v>
      </c>
      <c r="D89" s="110">
        <v>3</v>
      </c>
      <c r="E89" s="111">
        <v>1</v>
      </c>
      <c r="F89" s="111">
        <v>1</v>
      </c>
      <c r="G89" s="111">
        <v>1</v>
      </c>
      <c r="H89" s="111">
        <v>3</v>
      </c>
    </row>
    <row r="90" spans="1:8" ht="19.95" customHeight="1" thickBot="1">
      <c r="A90" s="103">
        <v>45</v>
      </c>
      <c r="B90" s="104" t="s">
        <v>426</v>
      </c>
      <c r="C90" s="104" t="s">
        <v>413</v>
      </c>
      <c r="D90" s="110">
        <v>3</v>
      </c>
      <c r="E90" s="111">
        <v>1</v>
      </c>
      <c r="F90" s="111">
        <v>1</v>
      </c>
      <c r="G90" s="111">
        <v>1</v>
      </c>
      <c r="H90" s="111">
        <v>3</v>
      </c>
    </row>
    <row r="91" spans="1:8" ht="19.95" customHeight="1" thickBot="1">
      <c r="A91" s="103"/>
      <c r="B91" s="104" t="s">
        <v>428</v>
      </c>
      <c r="C91" s="104" t="s">
        <v>413</v>
      </c>
      <c r="D91" s="110">
        <v>3</v>
      </c>
      <c r="E91" s="111">
        <v>1</v>
      </c>
      <c r="F91" s="111">
        <v>1</v>
      </c>
      <c r="G91" s="111">
        <v>1</v>
      </c>
      <c r="H91" s="111">
        <v>3</v>
      </c>
    </row>
    <row r="92" spans="1:8" ht="19.95" customHeight="1" thickBot="1">
      <c r="A92" s="103">
        <v>46</v>
      </c>
      <c r="B92" s="104" t="s">
        <v>427</v>
      </c>
      <c r="C92" s="104" t="s">
        <v>413</v>
      </c>
      <c r="D92" s="110">
        <v>6</v>
      </c>
      <c r="E92" s="111">
        <v>1</v>
      </c>
      <c r="F92" s="111">
        <v>1</v>
      </c>
      <c r="G92" s="111">
        <v>1</v>
      </c>
      <c r="H92" s="111">
        <v>6</v>
      </c>
    </row>
    <row r="93" spans="1:8" ht="19.95" customHeight="1" thickBot="1">
      <c r="A93" s="103">
        <v>47</v>
      </c>
      <c r="B93" s="104" t="s">
        <v>429</v>
      </c>
      <c r="C93" s="104" t="s">
        <v>413</v>
      </c>
      <c r="D93" s="110">
        <v>6</v>
      </c>
      <c r="E93" s="111">
        <v>1</v>
      </c>
      <c r="F93" s="111">
        <v>1</v>
      </c>
      <c r="G93" s="111">
        <v>1</v>
      </c>
      <c r="H93" s="111">
        <v>6</v>
      </c>
    </row>
    <row r="94" spans="1:8" ht="19.95" customHeight="1" thickBot="1">
      <c r="A94" s="103">
        <v>48</v>
      </c>
      <c r="B94" s="104" t="s">
        <v>431</v>
      </c>
      <c r="C94" s="104" t="s">
        <v>413</v>
      </c>
      <c r="D94" s="110">
        <v>5</v>
      </c>
      <c r="E94" s="111">
        <v>1</v>
      </c>
      <c r="F94" s="111">
        <v>1</v>
      </c>
      <c r="G94" s="111">
        <v>1</v>
      </c>
      <c r="H94" s="111">
        <v>5</v>
      </c>
    </row>
    <row r="95" spans="1:8" ht="19.95" customHeight="1" thickBot="1">
      <c r="A95" s="103">
        <v>49</v>
      </c>
      <c r="B95" s="104" t="s">
        <v>432</v>
      </c>
      <c r="C95" s="104" t="s">
        <v>413</v>
      </c>
      <c r="D95" s="110">
        <v>5</v>
      </c>
      <c r="E95" s="111">
        <v>1</v>
      </c>
      <c r="F95" s="111">
        <v>1</v>
      </c>
      <c r="G95" s="111">
        <v>1</v>
      </c>
      <c r="H95" s="111">
        <v>5</v>
      </c>
    </row>
    <row r="96" spans="1:8" ht="19.95" customHeight="1" thickBot="1">
      <c r="A96" s="103">
        <v>50</v>
      </c>
      <c r="B96" s="104" t="s">
        <v>433</v>
      </c>
      <c r="C96" s="104" t="s">
        <v>413</v>
      </c>
      <c r="D96" s="110">
        <v>7</v>
      </c>
      <c r="E96" s="111">
        <v>1</v>
      </c>
      <c r="F96" s="111">
        <v>1</v>
      </c>
      <c r="G96" s="111">
        <v>1</v>
      </c>
      <c r="H96" s="111">
        <v>7</v>
      </c>
    </row>
    <row r="97" spans="1:8" ht="19.95" customHeight="1" thickBot="1">
      <c r="A97" s="103">
        <v>51</v>
      </c>
      <c r="B97" s="104" t="s">
        <v>434</v>
      </c>
      <c r="C97" s="104" t="s">
        <v>413</v>
      </c>
      <c r="D97" s="110">
        <v>3</v>
      </c>
      <c r="E97" s="111">
        <v>1</v>
      </c>
      <c r="F97" s="111">
        <v>1</v>
      </c>
      <c r="G97" s="111">
        <v>1</v>
      </c>
      <c r="H97" s="111">
        <v>3</v>
      </c>
    </row>
    <row r="98" spans="1:8" ht="19.95" customHeight="1" thickBot="1">
      <c r="A98" s="103"/>
      <c r="B98" s="104" t="s">
        <v>435</v>
      </c>
      <c r="C98" s="104" t="s">
        <v>413</v>
      </c>
      <c r="D98" s="110">
        <v>2</v>
      </c>
      <c r="E98" s="111">
        <v>1</v>
      </c>
      <c r="F98" s="111">
        <v>1</v>
      </c>
      <c r="G98" s="111"/>
      <c r="H98" s="111">
        <v>2</v>
      </c>
    </row>
    <row r="99" spans="1:8" ht="19.95" customHeight="1" thickBot="1">
      <c r="A99" s="105">
        <v>52</v>
      </c>
      <c r="B99" s="106" t="s">
        <v>436</v>
      </c>
      <c r="C99" s="106" t="s">
        <v>413</v>
      </c>
      <c r="D99" s="112">
        <v>4</v>
      </c>
      <c r="E99" s="113">
        <v>1</v>
      </c>
      <c r="F99" s="113">
        <v>1</v>
      </c>
      <c r="G99" s="113">
        <v>1</v>
      </c>
      <c r="H99" s="113">
        <v>4</v>
      </c>
    </row>
    <row r="100" spans="1:8" ht="19.95" customHeight="1" thickTop="1" thickBot="1">
      <c r="A100" s="103">
        <v>53</v>
      </c>
      <c r="B100" s="104" t="s">
        <v>412</v>
      </c>
      <c r="C100" s="104" t="s">
        <v>442</v>
      </c>
      <c r="D100" s="110">
        <v>2</v>
      </c>
      <c r="E100" s="111">
        <v>1</v>
      </c>
      <c r="F100" s="111">
        <v>1</v>
      </c>
      <c r="G100" s="111"/>
      <c r="H100" s="111">
        <v>2</v>
      </c>
    </row>
    <row r="101" spans="1:8" ht="19.95" customHeight="1" thickBot="1">
      <c r="A101" s="103"/>
      <c r="B101" s="104" t="s">
        <v>414</v>
      </c>
      <c r="C101" s="104" t="s">
        <v>413</v>
      </c>
      <c r="D101" s="110">
        <v>4</v>
      </c>
      <c r="E101" s="111">
        <v>1</v>
      </c>
      <c r="F101" s="111">
        <v>1</v>
      </c>
      <c r="G101" s="111">
        <v>1</v>
      </c>
      <c r="H101" s="111">
        <v>4</v>
      </c>
    </row>
    <row r="102" spans="1:8" ht="19.95" customHeight="1" thickBot="1">
      <c r="A102" s="103">
        <v>54</v>
      </c>
      <c r="B102" s="104" t="s">
        <v>415</v>
      </c>
      <c r="C102" s="104" t="s">
        <v>413</v>
      </c>
      <c r="D102" s="110">
        <v>1</v>
      </c>
      <c r="E102" s="111">
        <v>1</v>
      </c>
      <c r="F102" s="111"/>
      <c r="G102" s="111"/>
      <c r="H102" s="111">
        <v>1</v>
      </c>
    </row>
    <row r="103" spans="1:8" ht="19.95" customHeight="1" thickBot="1">
      <c r="A103" s="103"/>
      <c r="B103" s="104" t="s">
        <v>416</v>
      </c>
      <c r="C103" s="104" t="s">
        <v>413</v>
      </c>
      <c r="D103" s="110">
        <v>1</v>
      </c>
      <c r="E103" s="111">
        <v>1</v>
      </c>
      <c r="F103" s="111"/>
      <c r="G103" s="111"/>
      <c r="H103" s="111">
        <v>1</v>
      </c>
    </row>
    <row r="104" spans="1:8" ht="19.95" customHeight="1" thickBot="1">
      <c r="A104" s="103"/>
      <c r="B104" s="104" t="s">
        <v>417</v>
      </c>
      <c r="C104" s="104" t="s">
        <v>413</v>
      </c>
      <c r="D104" s="110">
        <v>1</v>
      </c>
      <c r="E104" s="111">
        <v>1</v>
      </c>
      <c r="F104" s="111"/>
      <c r="G104" s="111"/>
      <c r="H104" s="111">
        <v>1</v>
      </c>
    </row>
    <row r="105" spans="1:8" ht="19.95" customHeight="1" thickBot="1">
      <c r="A105" s="103"/>
      <c r="B105" s="104" t="s">
        <v>418</v>
      </c>
      <c r="C105" s="104" t="s">
        <v>413</v>
      </c>
      <c r="D105" s="110">
        <v>3</v>
      </c>
      <c r="E105" s="111">
        <v>1</v>
      </c>
      <c r="F105" s="111">
        <v>1</v>
      </c>
      <c r="G105" s="111">
        <v>1</v>
      </c>
      <c r="H105" s="111">
        <v>3</v>
      </c>
    </row>
    <row r="106" spans="1:8" ht="19.95" customHeight="1" thickBot="1">
      <c r="A106" s="103">
        <v>55</v>
      </c>
      <c r="B106" s="104" t="s">
        <v>421</v>
      </c>
      <c r="C106" s="104" t="s">
        <v>413</v>
      </c>
      <c r="D106" s="110">
        <v>2</v>
      </c>
      <c r="E106" s="111">
        <v>1</v>
      </c>
      <c r="F106" s="111">
        <v>1</v>
      </c>
      <c r="G106" s="111"/>
      <c r="H106" s="111">
        <v>2</v>
      </c>
    </row>
    <row r="107" spans="1:8" ht="19.95" customHeight="1" thickBot="1">
      <c r="A107" s="103"/>
      <c r="B107" s="104" t="s">
        <v>441</v>
      </c>
      <c r="C107" s="104" t="s">
        <v>413</v>
      </c>
      <c r="D107" s="110">
        <v>3</v>
      </c>
      <c r="E107" s="111">
        <v>1</v>
      </c>
      <c r="F107" s="111">
        <v>1</v>
      </c>
      <c r="G107" s="111">
        <v>1</v>
      </c>
      <c r="H107" s="111">
        <v>3</v>
      </c>
    </row>
    <row r="108" spans="1:8" ht="19.95" customHeight="1" thickBot="1">
      <c r="A108" s="103"/>
      <c r="B108" s="104" t="s">
        <v>422</v>
      </c>
      <c r="C108" s="104" t="s">
        <v>413</v>
      </c>
      <c r="D108" s="110">
        <v>2</v>
      </c>
      <c r="E108" s="111">
        <v>1</v>
      </c>
      <c r="F108" s="111">
        <v>1</v>
      </c>
      <c r="G108" s="111"/>
      <c r="H108" s="111">
        <v>2</v>
      </c>
    </row>
    <row r="109" spans="1:8" ht="19.95" customHeight="1" thickBot="1">
      <c r="A109" s="103">
        <v>56</v>
      </c>
      <c r="B109" s="104" t="s">
        <v>423</v>
      </c>
      <c r="C109" s="104" t="s">
        <v>442</v>
      </c>
      <c r="D109" s="110">
        <v>2</v>
      </c>
      <c r="E109" s="111">
        <v>1</v>
      </c>
      <c r="F109" s="111">
        <v>1</v>
      </c>
      <c r="G109" s="111"/>
      <c r="H109" s="111">
        <v>2</v>
      </c>
    </row>
    <row r="110" spans="1:8" ht="19.95" customHeight="1" thickBot="1">
      <c r="A110" s="103"/>
      <c r="B110" s="104" t="s">
        <v>425</v>
      </c>
      <c r="C110" s="104" t="s">
        <v>413</v>
      </c>
      <c r="D110" s="110">
        <v>4</v>
      </c>
      <c r="E110" s="111">
        <v>1</v>
      </c>
      <c r="F110" s="111">
        <v>1</v>
      </c>
      <c r="G110" s="111">
        <v>1</v>
      </c>
      <c r="H110" s="111">
        <v>4</v>
      </c>
    </row>
    <row r="111" spans="1:8" ht="19.95" customHeight="1" thickBot="1">
      <c r="A111" s="103">
        <v>57</v>
      </c>
      <c r="B111" s="104" t="s">
        <v>426</v>
      </c>
      <c r="C111" s="104" t="s">
        <v>413</v>
      </c>
      <c r="D111" s="110">
        <v>4</v>
      </c>
      <c r="E111" s="111">
        <v>1</v>
      </c>
      <c r="F111" s="111">
        <v>1</v>
      </c>
      <c r="G111" s="111">
        <v>1</v>
      </c>
      <c r="H111" s="111">
        <v>4</v>
      </c>
    </row>
    <row r="112" spans="1:8" ht="19.95" customHeight="1" thickBot="1">
      <c r="A112" s="103"/>
      <c r="B112" s="104" t="s">
        <v>427</v>
      </c>
      <c r="C112" s="104" t="s">
        <v>413</v>
      </c>
      <c r="D112" s="110">
        <v>2</v>
      </c>
      <c r="E112" s="111">
        <v>1</v>
      </c>
      <c r="F112" s="111">
        <v>1</v>
      </c>
      <c r="G112" s="111"/>
      <c r="H112" s="111">
        <v>2</v>
      </c>
    </row>
    <row r="113" spans="1:8" ht="19.95" customHeight="1" thickBot="1">
      <c r="A113" s="103">
        <v>58</v>
      </c>
      <c r="B113" s="104" t="s">
        <v>428</v>
      </c>
      <c r="C113" s="104" t="s">
        <v>413</v>
      </c>
      <c r="D113" s="110">
        <v>3</v>
      </c>
      <c r="E113" s="111">
        <v>1</v>
      </c>
      <c r="F113" s="111">
        <v>1</v>
      </c>
      <c r="G113" s="111">
        <v>1</v>
      </c>
      <c r="H113" s="111">
        <v>3</v>
      </c>
    </row>
    <row r="114" spans="1:8" ht="19.95" customHeight="1" thickBot="1">
      <c r="A114" s="103"/>
      <c r="B114" s="104" t="s">
        <v>429</v>
      </c>
      <c r="C114" s="104" t="s">
        <v>413</v>
      </c>
      <c r="D114" s="110">
        <v>3</v>
      </c>
      <c r="E114" s="111">
        <v>1</v>
      </c>
      <c r="F114" s="111">
        <v>1</v>
      </c>
      <c r="G114" s="111">
        <v>1</v>
      </c>
      <c r="H114" s="111">
        <v>3</v>
      </c>
    </row>
    <row r="115" spans="1:8" ht="19.95" customHeight="1" thickBot="1">
      <c r="A115" s="103">
        <v>59</v>
      </c>
      <c r="B115" s="104" t="s">
        <v>431</v>
      </c>
      <c r="C115" s="104" t="s">
        <v>413</v>
      </c>
      <c r="D115" s="110">
        <v>5</v>
      </c>
      <c r="E115" s="111">
        <v>1</v>
      </c>
      <c r="F115" s="111">
        <v>1</v>
      </c>
      <c r="G115" s="111">
        <v>1</v>
      </c>
      <c r="H115" s="111">
        <v>5</v>
      </c>
    </row>
    <row r="116" spans="1:8" ht="19.95" customHeight="1" thickBot="1">
      <c r="A116" s="103"/>
      <c r="B116" s="104" t="s">
        <v>432</v>
      </c>
      <c r="C116" s="104" t="s">
        <v>413</v>
      </c>
      <c r="D116" s="110">
        <v>1</v>
      </c>
      <c r="E116" s="111">
        <v>1</v>
      </c>
      <c r="F116" s="111"/>
      <c r="G116" s="111"/>
      <c r="H116" s="111">
        <v>1</v>
      </c>
    </row>
    <row r="117" spans="1:8" ht="19.95" customHeight="1" thickBot="1">
      <c r="A117" s="103">
        <v>60</v>
      </c>
      <c r="B117" s="104" t="s">
        <v>433</v>
      </c>
      <c r="C117" s="104" t="s">
        <v>413</v>
      </c>
      <c r="D117" s="110">
        <v>1</v>
      </c>
      <c r="E117" s="111">
        <v>1</v>
      </c>
      <c r="F117" s="111"/>
      <c r="G117" s="111"/>
      <c r="H117" s="111">
        <v>1</v>
      </c>
    </row>
    <row r="118" spans="1:8" ht="19.95" customHeight="1" thickBot="1">
      <c r="A118" s="103"/>
      <c r="B118" s="104" t="s">
        <v>434</v>
      </c>
      <c r="C118" s="104" t="s">
        <v>413</v>
      </c>
      <c r="D118" s="110">
        <v>1</v>
      </c>
      <c r="E118" s="111">
        <v>1</v>
      </c>
      <c r="F118" s="111"/>
      <c r="G118" s="111"/>
      <c r="H118" s="111">
        <v>1</v>
      </c>
    </row>
    <row r="119" spans="1:8" ht="19.95" customHeight="1" thickBot="1">
      <c r="A119" s="103"/>
      <c r="B119" s="104" t="s">
        <v>435</v>
      </c>
      <c r="C119" s="104" t="s">
        <v>413</v>
      </c>
      <c r="D119" s="110">
        <v>1</v>
      </c>
      <c r="E119" s="111">
        <v>1</v>
      </c>
      <c r="F119" s="111"/>
      <c r="G119" s="111"/>
      <c r="H119" s="111">
        <v>1</v>
      </c>
    </row>
    <row r="120" spans="1:8" ht="19.95" customHeight="1" thickBot="1">
      <c r="A120" s="105"/>
      <c r="B120" s="106" t="s">
        <v>436</v>
      </c>
      <c r="C120" s="106" t="s">
        <v>413</v>
      </c>
      <c r="D120" s="112">
        <v>2</v>
      </c>
      <c r="E120" s="113">
        <v>1</v>
      </c>
      <c r="F120" s="113">
        <v>1</v>
      </c>
      <c r="G120" s="113"/>
      <c r="H120" s="113">
        <v>2</v>
      </c>
    </row>
    <row r="121" spans="1:8" ht="19.95" customHeight="1" thickTop="1" thickBot="1">
      <c r="A121" s="103">
        <v>61</v>
      </c>
      <c r="B121" s="104" t="s">
        <v>410</v>
      </c>
      <c r="C121" s="104" t="s">
        <v>443</v>
      </c>
      <c r="D121" s="110">
        <v>2</v>
      </c>
      <c r="E121" s="111">
        <v>1</v>
      </c>
      <c r="F121" s="111">
        <v>1</v>
      </c>
      <c r="G121" s="111"/>
      <c r="H121" s="111">
        <v>2</v>
      </c>
    </row>
    <row r="122" spans="1:8" ht="19.95" customHeight="1" thickBot="1">
      <c r="A122" s="103"/>
      <c r="B122" s="104" t="s">
        <v>412</v>
      </c>
      <c r="C122" s="104" t="s">
        <v>413</v>
      </c>
      <c r="D122" s="110">
        <v>2</v>
      </c>
      <c r="E122" s="111">
        <v>1</v>
      </c>
      <c r="F122" s="111">
        <v>1</v>
      </c>
      <c r="G122" s="111"/>
      <c r="H122" s="111">
        <v>2</v>
      </c>
    </row>
    <row r="123" spans="1:8" ht="19.95" customHeight="1" thickBot="1">
      <c r="A123" s="103">
        <v>62</v>
      </c>
      <c r="B123" s="104" t="s">
        <v>414</v>
      </c>
      <c r="C123" s="104" t="s">
        <v>413</v>
      </c>
      <c r="D123" s="110">
        <v>4</v>
      </c>
      <c r="E123" s="111">
        <v>1</v>
      </c>
      <c r="F123" s="111">
        <v>1</v>
      </c>
      <c r="G123" s="111">
        <v>1</v>
      </c>
      <c r="H123" s="111">
        <v>4</v>
      </c>
    </row>
    <row r="124" spans="1:8" ht="19.95" customHeight="1" thickBot="1">
      <c r="A124" s="103"/>
      <c r="B124" s="104" t="s">
        <v>415</v>
      </c>
      <c r="C124" s="104" t="s">
        <v>413</v>
      </c>
      <c r="D124" s="110">
        <v>3</v>
      </c>
      <c r="E124" s="111">
        <v>1</v>
      </c>
      <c r="F124" s="111">
        <v>1</v>
      </c>
      <c r="G124" s="111">
        <v>1</v>
      </c>
      <c r="H124" s="111">
        <v>3</v>
      </c>
    </row>
    <row r="125" spans="1:8" ht="19.95" customHeight="1" thickBot="1">
      <c r="A125" s="103">
        <v>63</v>
      </c>
      <c r="B125" s="104" t="s">
        <v>416</v>
      </c>
      <c r="C125" s="104" t="s">
        <v>413</v>
      </c>
      <c r="D125" s="110">
        <v>4</v>
      </c>
      <c r="E125" s="111">
        <v>1</v>
      </c>
      <c r="F125" s="111">
        <v>1</v>
      </c>
      <c r="G125" s="111">
        <v>1</v>
      </c>
      <c r="H125" s="111">
        <v>4</v>
      </c>
    </row>
    <row r="126" spans="1:8" ht="19.95" customHeight="1" thickBot="1">
      <c r="A126" s="103"/>
      <c r="B126" s="104" t="s">
        <v>417</v>
      </c>
      <c r="C126" s="104" t="s">
        <v>413</v>
      </c>
      <c r="D126" s="110">
        <v>4</v>
      </c>
      <c r="E126" s="111">
        <v>1</v>
      </c>
      <c r="F126" s="111">
        <v>1</v>
      </c>
      <c r="G126" s="111">
        <v>1</v>
      </c>
      <c r="H126" s="111">
        <v>4</v>
      </c>
    </row>
    <row r="127" spans="1:8" ht="19.95" customHeight="1" thickBot="1">
      <c r="A127" s="103">
        <v>64</v>
      </c>
      <c r="B127" s="104" t="s">
        <v>418</v>
      </c>
      <c r="C127" s="104" t="s">
        <v>413</v>
      </c>
      <c r="D127" s="110">
        <v>1</v>
      </c>
      <c r="E127" s="111">
        <v>1</v>
      </c>
      <c r="F127" s="111"/>
      <c r="G127" s="111"/>
      <c r="H127" s="111">
        <v>1</v>
      </c>
    </row>
    <row r="128" spans="1:8" ht="19.95" customHeight="1" thickBot="1">
      <c r="A128" s="103"/>
      <c r="B128" s="104" t="s">
        <v>419</v>
      </c>
      <c r="C128" s="104" t="s">
        <v>413</v>
      </c>
      <c r="D128" s="110">
        <v>2</v>
      </c>
      <c r="E128" s="111">
        <v>1</v>
      </c>
      <c r="F128" s="111">
        <v>1</v>
      </c>
      <c r="G128" s="111"/>
      <c r="H128" s="111">
        <v>2</v>
      </c>
    </row>
    <row r="129" spans="1:8" ht="19.95" customHeight="1" thickBot="1">
      <c r="A129" s="103"/>
      <c r="B129" s="104" t="s">
        <v>421</v>
      </c>
      <c r="C129" s="104" t="s">
        <v>413</v>
      </c>
      <c r="D129" s="110">
        <v>3</v>
      </c>
      <c r="E129" s="111">
        <v>1</v>
      </c>
      <c r="F129" s="111">
        <v>1</v>
      </c>
      <c r="G129" s="111">
        <v>1</v>
      </c>
      <c r="H129" s="111">
        <v>3</v>
      </c>
    </row>
    <row r="130" spans="1:8" ht="19.95" customHeight="1" thickBot="1">
      <c r="A130" s="103">
        <v>65</v>
      </c>
      <c r="B130" s="104" t="s">
        <v>441</v>
      </c>
      <c r="C130" s="104" t="s">
        <v>413</v>
      </c>
      <c r="D130" s="110">
        <v>1</v>
      </c>
      <c r="E130" s="111">
        <v>1</v>
      </c>
      <c r="F130" s="111"/>
      <c r="G130" s="111"/>
      <c r="H130" s="111">
        <v>1</v>
      </c>
    </row>
    <row r="131" spans="1:8" ht="19.95" customHeight="1" thickBot="1">
      <c r="A131" s="103"/>
      <c r="B131" s="104" t="s">
        <v>422</v>
      </c>
      <c r="C131" s="104" t="s">
        <v>413</v>
      </c>
      <c r="D131" s="110">
        <v>5</v>
      </c>
      <c r="E131" s="111">
        <v>1</v>
      </c>
      <c r="F131" s="111">
        <v>1</v>
      </c>
      <c r="G131" s="111">
        <v>1</v>
      </c>
      <c r="H131" s="111">
        <v>5</v>
      </c>
    </row>
    <row r="132" spans="1:8" ht="19.95" customHeight="1" thickBot="1">
      <c r="A132" s="103">
        <v>66</v>
      </c>
      <c r="B132" s="104" t="s">
        <v>423</v>
      </c>
      <c r="C132" s="104" t="s">
        <v>443</v>
      </c>
      <c r="D132" s="110">
        <v>1</v>
      </c>
      <c r="E132" s="111">
        <v>1</v>
      </c>
      <c r="F132" s="111"/>
      <c r="G132" s="111"/>
      <c r="H132" s="111">
        <v>1</v>
      </c>
    </row>
    <row r="133" spans="1:8" ht="19.95" customHeight="1" thickBot="1">
      <c r="A133" s="103"/>
      <c r="B133" s="104" t="s">
        <v>424</v>
      </c>
      <c r="C133" s="104" t="s">
        <v>413</v>
      </c>
      <c r="D133" s="110">
        <v>2</v>
      </c>
      <c r="E133" s="111">
        <v>1</v>
      </c>
      <c r="F133" s="111">
        <v>1</v>
      </c>
      <c r="G133" s="111"/>
      <c r="H133" s="111">
        <v>2</v>
      </c>
    </row>
    <row r="134" spans="1:8" ht="19.95" customHeight="1" thickBot="1">
      <c r="A134" s="103"/>
      <c r="B134" s="104" t="s">
        <v>425</v>
      </c>
      <c r="C134" s="104" t="s">
        <v>413</v>
      </c>
      <c r="D134" s="110">
        <v>3</v>
      </c>
      <c r="E134" s="111">
        <v>1</v>
      </c>
      <c r="F134" s="111">
        <v>1</v>
      </c>
      <c r="G134" s="111">
        <v>1</v>
      </c>
      <c r="H134" s="111">
        <v>3</v>
      </c>
    </row>
    <row r="135" spans="1:8" ht="19.95" customHeight="1" thickBot="1">
      <c r="A135" s="103" t="s">
        <v>444</v>
      </c>
      <c r="B135" s="104" t="s">
        <v>426</v>
      </c>
      <c r="C135" s="104" t="s">
        <v>413</v>
      </c>
      <c r="D135" s="110">
        <v>2</v>
      </c>
      <c r="E135" s="111">
        <v>1</v>
      </c>
      <c r="F135" s="111">
        <v>1</v>
      </c>
      <c r="G135" s="111"/>
      <c r="H135" s="111">
        <v>2</v>
      </c>
    </row>
    <row r="136" spans="1:8" ht="19.95" customHeight="1" thickBot="1">
      <c r="A136" s="103"/>
      <c r="B136" s="104" t="s">
        <v>427</v>
      </c>
      <c r="C136" s="104" t="s">
        <v>413</v>
      </c>
      <c r="D136" s="110">
        <v>10</v>
      </c>
      <c r="E136" s="111">
        <v>1</v>
      </c>
      <c r="F136" s="111">
        <v>1</v>
      </c>
      <c r="G136" s="111">
        <v>1</v>
      </c>
      <c r="H136" s="111">
        <v>8</v>
      </c>
    </row>
    <row r="137" spans="1:8" ht="19.95" customHeight="1" thickBot="1">
      <c r="A137" s="103">
        <v>69</v>
      </c>
      <c r="B137" s="104" t="s">
        <v>428</v>
      </c>
      <c r="C137" s="104" t="s">
        <v>413</v>
      </c>
      <c r="D137" s="110">
        <v>7</v>
      </c>
      <c r="E137" s="111">
        <v>1</v>
      </c>
      <c r="F137" s="111">
        <v>1</v>
      </c>
      <c r="G137" s="111">
        <v>1</v>
      </c>
      <c r="H137" s="111">
        <v>7</v>
      </c>
    </row>
    <row r="138" spans="1:8" ht="19.95" customHeight="1" thickBot="1">
      <c r="A138" s="103">
        <v>70</v>
      </c>
      <c r="B138" s="104" t="s">
        <v>429</v>
      </c>
      <c r="C138" s="104" t="s">
        <v>413</v>
      </c>
      <c r="D138" s="110">
        <v>2</v>
      </c>
      <c r="E138" s="111">
        <v>1</v>
      </c>
      <c r="F138" s="111">
        <v>1</v>
      </c>
      <c r="G138" s="111"/>
      <c r="H138" s="111">
        <v>2</v>
      </c>
    </row>
    <row r="139" spans="1:8" ht="19.95" customHeight="1" thickBot="1">
      <c r="A139" s="103"/>
      <c r="B139" s="104" t="s">
        <v>432</v>
      </c>
      <c r="C139" s="104" t="s">
        <v>413</v>
      </c>
      <c r="D139" s="110">
        <v>3</v>
      </c>
      <c r="E139" s="111">
        <v>1</v>
      </c>
      <c r="F139" s="111">
        <v>1</v>
      </c>
      <c r="G139" s="111">
        <v>1</v>
      </c>
      <c r="H139" s="111">
        <v>3</v>
      </c>
    </row>
    <row r="140" spans="1:8" ht="19.95" customHeight="1" thickBot="1">
      <c r="A140" s="103">
        <v>71</v>
      </c>
      <c r="B140" s="104" t="s">
        <v>431</v>
      </c>
      <c r="C140" s="104" t="s">
        <v>413</v>
      </c>
      <c r="D140" s="110">
        <v>8</v>
      </c>
      <c r="E140" s="111">
        <v>1</v>
      </c>
      <c r="F140" s="111">
        <v>1</v>
      </c>
      <c r="G140" s="111">
        <v>1</v>
      </c>
      <c r="H140" s="111">
        <v>8</v>
      </c>
    </row>
    <row r="141" spans="1:8" ht="19.95" customHeight="1" thickBot="1">
      <c r="A141" s="103">
        <v>72</v>
      </c>
      <c r="B141" s="104" t="s">
        <v>433</v>
      </c>
      <c r="C141" s="104" t="s">
        <v>413</v>
      </c>
      <c r="D141" s="110">
        <v>5</v>
      </c>
      <c r="E141" s="111">
        <v>1</v>
      </c>
      <c r="F141" s="111">
        <v>1</v>
      </c>
      <c r="G141" s="111">
        <v>1</v>
      </c>
      <c r="H141" s="111">
        <v>5</v>
      </c>
    </row>
    <row r="142" spans="1:8" ht="19.95" customHeight="1" thickBot="1">
      <c r="A142" s="103">
        <v>73</v>
      </c>
      <c r="B142" s="104" t="s">
        <v>434</v>
      </c>
      <c r="C142" s="104" t="s">
        <v>413</v>
      </c>
      <c r="D142" s="110">
        <v>5</v>
      </c>
      <c r="E142" s="111">
        <v>1</v>
      </c>
      <c r="F142" s="111">
        <v>1</v>
      </c>
      <c r="G142" s="111">
        <v>1</v>
      </c>
      <c r="H142" s="111">
        <v>5</v>
      </c>
    </row>
    <row r="143" spans="1:8" ht="19.95" customHeight="1" thickBot="1">
      <c r="A143" s="103">
        <v>74</v>
      </c>
      <c r="B143" s="104" t="s">
        <v>435</v>
      </c>
      <c r="C143" s="104" t="s">
        <v>413</v>
      </c>
      <c r="D143" s="110">
        <v>3</v>
      </c>
      <c r="E143" s="111">
        <v>1</v>
      </c>
      <c r="F143" s="111">
        <v>1</v>
      </c>
      <c r="G143" s="111">
        <v>1</v>
      </c>
      <c r="H143" s="111">
        <v>3</v>
      </c>
    </row>
    <row r="144" spans="1:8" ht="19.95" customHeight="1" thickBot="1">
      <c r="A144" s="105">
        <v>75</v>
      </c>
      <c r="B144" s="106" t="s">
        <v>436</v>
      </c>
      <c r="C144" s="106" t="s">
        <v>413</v>
      </c>
      <c r="D144" s="112">
        <v>5</v>
      </c>
      <c r="E144" s="113">
        <v>1</v>
      </c>
      <c r="F144" s="113">
        <v>1</v>
      </c>
      <c r="G144" s="113">
        <v>1</v>
      </c>
      <c r="H144" s="113">
        <v>5</v>
      </c>
    </row>
    <row r="145" spans="1:8" ht="19.95" customHeight="1" thickTop="1" thickBot="1">
      <c r="A145" s="103">
        <v>76</v>
      </c>
      <c r="B145" s="104" t="s">
        <v>410</v>
      </c>
      <c r="C145" s="104" t="s">
        <v>445</v>
      </c>
      <c r="D145" s="110">
        <v>3</v>
      </c>
      <c r="E145" s="111">
        <v>1</v>
      </c>
      <c r="F145" s="111">
        <v>1</v>
      </c>
      <c r="G145" s="111">
        <v>1</v>
      </c>
      <c r="H145" s="111">
        <v>3</v>
      </c>
    </row>
    <row r="146" spans="1:8" ht="19.95" customHeight="1" thickBot="1">
      <c r="A146" s="103"/>
      <c r="B146" s="104" t="s">
        <v>412</v>
      </c>
      <c r="C146" s="104" t="s">
        <v>413</v>
      </c>
      <c r="D146" s="110">
        <v>1</v>
      </c>
      <c r="E146" s="111">
        <v>1</v>
      </c>
      <c r="F146" s="111"/>
      <c r="G146" s="111"/>
      <c r="H146" s="111">
        <v>1</v>
      </c>
    </row>
    <row r="147" spans="1:8" ht="19.95" customHeight="1" thickBot="1">
      <c r="A147" s="103"/>
      <c r="B147" s="104" t="s">
        <v>414</v>
      </c>
      <c r="C147" s="104" t="s">
        <v>413</v>
      </c>
      <c r="D147" s="110">
        <v>4</v>
      </c>
      <c r="E147" s="111">
        <v>1</v>
      </c>
      <c r="F147" s="111">
        <v>1</v>
      </c>
      <c r="G147" s="111">
        <v>1</v>
      </c>
      <c r="H147" s="111">
        <v>4</v>
      </c>
    </row>
    <row r="148" spans="1:8" ht="19.95" customHeight="1" thickBot="1">
      <c r="A148" s="103">
        <v>77</v>
      </c>
      <c r="B148" s="104" t="s">
        <v>415</v>
      </c>
      <c r="C148" s="104" t="s">
        <v>413</v>
      </c>
      <c r="D148" s="110">
        <v>5</v>
      </c>
      <c r="E148" s="111">
        <v>1</v>
      </c>
      <c r="F148" s="111">
        <v>1</v>
      </c>
      <c r="G148" s="111">
        <v>1</v>
      </c>
      <c r="H148" s="111">
        <v>5</v>
      </c>
    </row>
    <row r="149" spans="1:8" ht="19.95" customHeight="1" thickBot="1">
      <c r="A149" s="103"/>
      <c r="B149" s="104" t="s">
        <v>420</v>
      </c>
      <c r="C149" s="104" t="s">
        <v>413</v>
      </c>
      <c r="D149" s="110">
        <v>3</v>
      </c>
      <c r="E149" s="111">
        <v>1</v>
      </c>
      <c r="F149" s="111">
        <v>1</v>
      </c>
      <c r="G149" s="111">
        <v>1</v>
      </c>
      <c r="H149" s="111">
        <v>3</v>
      </c>
    </row>
    <row r="150" spans="1:8" ht="19.95" customHeight="1" thickBot="1">
      <c r="A150" s="103">
        <v>78</v>
      </c>
      <c r="B150" s="104" t="s">
        <v>416</v>
      </c>
      <c r="C150" s="104" t="s">
        <v>413</v>
      </c>
      <c r="D150" s="110">
        <v>4</v>
      </c>
      <c r="E150" s="111">
        <v>1</v>
      </c>
      <c r="F150" s="111">
        <v>1</v>
      </c>
      <c r="G150" s="111">
        <v>1</v>
      </c>
      <c r="H150" s="111">
        <v>4</v>
      </c>
    </row>
    <row r="151" spans="1:8" ht="19.95" customHeight="1" thickBot="1">
      <c r="A151" s="103"/>
      <c r="B151" s="104" t="s">
        <v>418</v>
      </c>
      <c r="C151" s="104" t="s">
        <v>413</v>
      </c>
      <c r="D151" s="110">
        <v>1</v>
      </c>
      <c r="E151" s="111">
        <v>1</v>
      </c>
      <c r="F151" s="111"/>
      <c r="G151" s="111"/>
      <c r="H151" s="111">
        <v>1</v>
      </c>
    </row>
    <row r="152" spans="1:8" ht="19.95" customHeight="1" thickBot="1">
      <c r="A152" s="103"/>
      <c r="B152" s="104" t="s">
        <v>419</v>
      </c>
      <c r="C152" s="104" t="s">
        <v>413</v>
      </c>
      <c r="D152" s="110">
        <v>1</v>
      </c>
      <c r="E152" s="111">
        <v>1</v>
      </c>
      <c r="F152" s="111"/>
      <c r="G152" s="111"/>
      <c r="H152" s="111">
        <v>1</v>
      </c>
    </row>
    <row r="153" spans="1:8" ht="19.95" customHeight="1" thickBot="1">
      <c r="A153" s="103">
        <v>79</v>
      </c>
      <c r="B153" s="104" t="s">
        <v>417</v>
      </c>
      <c r="C153" s="104" t="s">
        <v>413</v>
      </c>
      <c r="D153" s="110">
        <v>8</v>
      </c>
      <c r="E153" s="111">
        <v>1</v>
      </c>
      <c r="F153" s="111">
        <v>1</v>
      </c>
      <c r="G153" s="111">
        <v>1</v>
      </c>
      <c r="H153" s="111">
        <v>8</v>
      </c>
    </row>
    <row r="154" spans="1:8" ht="19.95" customHeight="1" thickBot="1">
      <c r="A154" s="103">
        <v>80</v>
      </c>
      <c r="B154" s="104" t="s">
        <v>421</v>
      </c>
      <c r="C154" s="104" t="s">
        <v>413</v>
      </c>
      <c r="D154" s="110">
        <v>4</v>
      </c>
      <c r="E154" s="111">
        <v>1</v>
      </c>
      <c r="F154" s="111">
        <v>1</v>
      </c>
      <c r="G154" s="111">
        <v>1</v>
      </c>
      <c r="H154" s="111">
        <v>4</v>
      </c>
    </row>
    <row r="155" spans="1:8" ht="19.95" customHeight="1" thickBot="1">
      <c r="A155" s="103"/>
      <c r="B155" s="104" t="s">
        <v>441</v>
      </c>
      <c r="C155" s="104" t="s">
        <v>413</v>
      </c>
      <c r="D155" s="110">
        <v>2</v>
      </c>
      <c r="E155" s="111">
        <v>1</v>
      </c>
      <c r="F155" s="111">
        <v>1</v>
      </c>
      <c r="G155" s="111"/>
      <c r="H155" s="111">
        <v>2</v>
      </c>
    </row>
    <row r="156" spans="1:8" ht="19.95" customHeight="1" thickBot="1">
      <c r="A156" s="103">
        <v>81</v>
      </c>
      <c r="B156" s="104" t="s">
        <v>422</v>
      </c>
      <c r="C156" s="104" t="s">
        <v>413</v>
      </c>
      <c r="D156" s="110">
        <v>7</v>
      </c>
      <c r="E156" s="111">
        <v>1</v>
      </c>
      <c r="F156" s="111">
        <v>1</v>
      </c>
      <c r="G156" s="111">
        <v>1</v>
      </c>
      <c r="H156" s="111">
        <v>7</v>
      </c>
    </row>
    <row r="157" spans="1:8" ht="19.95" customHeight="1" thickBot="1">
      <c r="A157" s="103">
        <v>82</v>
      </c>
      <c r="B157" s="104" t="s">
        <v>423</v>
      </c>
      <c r="C157" s="104" t="s">
        <v>445</v>
      </c>
      <c r="D157" s="110">
        <v>3</v>
      </c>
      <c r="E157" s="111">
        <v>1</v>
      </c>
      <c r="F157" s="111">
        <v>1</v>
      </c>
      <c r="G157" s="111">
        <v>1</v>
      </c>
      <c r="H157" s="111">
        <v>3</v>
      </c>
    </row>
    <row r="158" spans="1:8" ht="19.95" customHeight="1" thickBot="1">
      <c r="A158" s="103">
        <v>83</v>
      </c>
      <c r="B158" s="104" t="s">
        <v>424</v>
      </c>
      <c r="C158" s="104" t="s">
        <v>413</v>
      </c>
      <c r="D158" s="110">
        <v>5</v>
      </c>
      <c r="E158" s="111">
        <v>1</v>
      </c>
      <c r="F158" s="111">
        <v>1</v>
      </c>
      <c r="G158" s="111">
        <v>1</v>
      </c>
      <c r="H158" s="111">
        <v>5</v>
      </c>
    </row>
    <row r="159" spans="1:8" ht="19.95" customHeight="1" thickBot="1">
      <c r="A159" s="103"/>
      <c r="B159" s="104" t="s">
        <v>425</v>
      </c>
      <c r="C159" s="104" t="s">
        <v>413</v>
      </c>
      <c r="D159" s="110">
        <v>2</v>
      </c>
      <c r="E159" s="111">
        <v>1</v>
      </c>
      <c r="F159" s="111">
        <v>1</v>
      </c>
      <c r="G159" s="111"/>
      <c r="H159" s="111">
        <v>2</v>
      </c>
    </row>
    <row r="160" spans="1:8" ht="19.95" customHeight="1" thickBot="1">
      <c r="A160" s="103">
        <v>84</v>
      </c>
      <c r="B160" s="104" t="s">
        <v>426</v>
      </c>
      <c r="C160" s="104" t="s">
        <v>413</v>
      </c>
      <c r="D160" s="110">
        <v>8</v>
      </c>
      <c r="E160" s="111">
        <v>1</v>
      </c>
      <c r="F160" s="111">
        <v>1</v>
      </c>
      <c r="G160" s="111">
        <v>1</v>
      </c>
      <c r="H160" s="111">
        <v>8</v>
      </c>
    </row>
    <row r="161" spans="1:8" ht="19.95" customHeight="1" thickBot="1">
      <c r="A161" s="103">
        <v>85</v>
      </c>
      <c r="B161" s="104" t="s">
        <v>427</v>
      </c>
      <c r="C161" s="104" t="s">
        <v>413</v>
      </c>
      <c r="D161" s="110">
        <v>7</v>
      </c>
      <c r="E161" s="111">
        <v>1</v>
      </c>
      <c r="F161" s="111">
        <v>1</v>
      </c>
      <c r="G161" s="111">
        <v>1</v>
      </c>
      <c r="H161" s="111">
        <v>7</v>
      </c>
    </row>
    <row r="162" spans="1:8" ht="19.95" customHeight="1" thickBot="1">
      <c r="A162" s="103" t="s">
        <v>446</v>
      </c>
      <c r="B162" s="104" t="s">
        <v>428</v>
      </c>
      <c r="C162" s="104" t="s">
        <v>413</v>
      </c>
      <c r="D162" s="110">
        <v>14</v>
      </c>
      <c r="E162" s="111">
        <v>1</v>
      </c>
      <c r="F162" s="111">
        <v>1</v>
      </c>
      <c r="G162" s="111">
        <v>1</v>
      </c>
      <c r="H162" s="111">
        <v>8</v>
      </c>
    </row>
    <row r="163" spans="1:8" ht="19.95" customHeight="1" thickBot="1">
      <c r="A163" s="103">
        <v>88</v>
      </c>
      <c r="B163" s="104" t="s">
        <v>429</v>
      </c>
      <c r="C163" s="104" t="s">
        <v>413</v>
      </c>
      <c r="D163" s="110">
        <v>5</v>
      </c>
      <c r="E163" s="111">
        <v>1</v>
      </c>
      <c r="F163" s="111">
        <v>1</v>
      </c>
      <c r="G163" s="111">
        <v>1</v>
      </c>
      <c r="H163" s="111">
        <v>5</v>
      </c>
    </row>
    <row r="164" spans="1:8" ht="19.95" customHeight="1" thickBot="1">
      <c r="A164" s="103" t="s">
        <v>447</v>
      </c>
      <c r="B164" s="104" t="s">
        <v>431</v>
      </c>
      <c r="C164" s="104" t="s">
        <v>413</v>
      </c>
      <c r="D164" s="110">
        <v>11</v>
      </c>
      <c r="E164" s="111">
        <v>1</v>
      </c>
      <c r="F164" s="111">
        <v>1</v>
      </c>
      <c r="G164" s="111">
        <v>1</v>
      </c>
      <c r="H164" s="111">
        <v>8</v>
      </c>
    </row>
    <row r="165" spans="1:8" ht="19.95" customHeight="1" thickBot="1">
      <c r="A165" s="103">
        <v>91</v>
      </c>
      <c r="B165" s="104" t="s">
        <v>432</v>
      </c>
      <c r="C165" s="104" t="s">
        <v>413</v>
      </c>
      <c r="D165" s="110">
        <v>4</v>
      </c>
      <c r="E165" s="111">
        <v>1</v>
      </c>
      <c r="F165" s="111">
        <v>1</v>
      </c>
      <c r="G165" s="111">
        <v>1</v>
      </c>
      <c r="H165" s="111">
        <v>4</v>
      </c>
    </row>
    <row r="166" spans="1:8" ht="19.95" customHeight="1" thickBot="1">
      <c r="A166" s="103">
        <v>92</v>
      </c>
      <c r="B166" s="104" t="s">
        <v>433</v>
      </c>
      <c r="C166" s="104" t="s">
        <v>413</v>
      </c>
      <c r="D166" s="110">
        <v>5</v>
      </c>
      <c r="E166" s="111">
        <v>1</v>
      </c>
      <c r="F166" s="111">
        <v>1</v>
      </c>
      <c r="G166" s="111">
        <v>1</v>
      </c>
      <c r="H166" s="111">
        <v>5</v>
      </c>
    </row>
    <row r="167" spans="1:8" ht="19.95" customHeight="1" thickBot="1">
      <c r="A167" s="103">
        <v>93</v>
      </c>
      <c r="B167" s="104" t="s">
        <v>434</v>
      </c>
      <c r="C167" s="104" t="s">
        <v>413</v>
      </c>
      <c r="D167" s="110">
        <v>5</v>
      </c>
      <c r="E167" s="111">
        <v>1</v>
      </c>
      <c r="F167" s="111">
        <v>1</v>
      </c>
      <c r="G167" s="111">
        <v>1</v>
      </c>
      <c r="H167" s="111">
        <v>5</v>
      </c>
    </row>
    <row r="168" spans="1:8" ht="19.95" customHeight="1" thickBot="1">
      <c r="A168" s="103">
        <v>94</v>
      </c>
      <c r="B168" s="104" t="s">
        <v>435</v>
      </c>
      <c r="C168" s="104" t="s">
        <v>413</v>
      </c>
      <c r="D168" s="110">
        <v>5</v>
      </c>
      <c r="E168" s="111">
        <v>1</v>
      </c>
      <c r="F168" s="111">
        <v>1</v>
      </c>
      <c r="G168" s="111">
        <v>1</v>
      </c>
      <c r="H168" s="111">
        <v>5</v>
      </c>
    </row>
    <row r="169" spans="1:8" ht="19.95" customHeight="1" thickBot="1">
      <c r="A169" s="105" t="s">
        <v>448</v>
      </c>
      <c r="B169" s="106" t="s">
        <v>436</v>
      </c>
      <c r="C169" s="106" t="s">
        <v>413</v>
      </c>
      <c r="D169" s="112">
        <v>9</v>
      </c>
      <c r="E169" s="113">
        <v>1</v>
      </c>
      <c r="F169" s="113">
        <v>1</v>
      </c>
      <c r="G169" s="113">
        <v>1</v>
      </c>
      <c r="H169" s="113">
        <v>8</v>
      </c>
    </row>
    <row r="170" spans="1:8" ht="19.95" customHeight="1" thickTop="1" thickBot="1">
      <c r="A170" s="103">
        <v>97</v>
      </c>
      <c r="B170" s="104" t="s">
        <v>449</v>
      </c>
      <c r="C170" s="107" t="s">
        <v>450</v>
      </c>
      <c r="D170" s="110">
        <v>4</v>
      </c>
      <c r="E170" s="111">
        <v>4</v>
      </c>
      <c r="F170" s="111">
        <v>4</v>
      </c>
      <c r="G170" s="111">
        <v>4</v>
      </c>
      <c r="H170" s="111">
        <v>16</v>
      </c>
    </row>
    <row r="171" spans="1:8" ht="19.95" customHeight="1" thickBot="1">
      <c r="A171" s="103">
        <v>98</v>
      </c>
      <c r="B171" s="104" t="s">
        <v>451</v>
      </c>
      <c r="C171" s="104" t="s">
        <v>413</v>
      </c>
      <c r="D171" s="110">
        <v>4</v>
      </c>
      <c r="E171" s="111">
        <v>4</v>
      </c>
      <c r="F171" s="111">
        <v>4</v>
      </c>
      <c r="G171" s="111">
        <v>4</v>
      </c>
      <c r="H171" s="111">
        <v>16</v>
      </c>
    </row>
    <row r="172" spans="1:8" ht="19.95" customHeight="1" thickBot="1">
      <c r="A172" s="103"/>
      <c r="B172" s="104" t="s">
        <v>452</v>
      </c>
      <c r="C172" s="104" t="s">
        <v>413</v>
      </c>
      <c r="D172" s="110">
        <v>2</v>
      </c>
      <c r="E172" s="111">
        <v>4</v>
      </c>
      <c r="F172" s="111">
        <v>4</v>
      </c>
      <c r="G172" s="111"/>
      <c r="H172" s="111">
        <v>8</v>
      </c>
    </row>
    <row r="173" spans="1:8" ht="19.95" customHeight="1" thickBot="1">
      <c r="A173" s="103">
        <v>99</v>
      </c>
      <c r="B173" s="104" t="s">
        <v>453</v>
      </c>
      <c r="C173" s="104" t="s">
        <v>413</v>
      </c>
      <c r="D173" s="110">
        <v>1</v>
      </c>
      <c r="E173" s="111">
        <v>4</v>
      </c>
      <c r="F173" s="111"/>
      <c r="G173" s="111"/>
      <c r="H173" s="111">
        <v>4</v>
      </c>
    </row>
    <row r="174" spans="1:8" ht="19.95" customHeight="1" thickBot="1">
      <c r="A174" s="103"/>
      <c r="B174" s="104" t="s">
        <v>454</v>
      </c>
      <c r="C174" s="104" t="s">
        <v>413</v>
      </c>
      <c r="D174" s="110">
        <v>1</v>
      </c>
      <c r="E174" s="111">
        <v>4</v>
      </c>
      <c r="F174" s="111"/>
      <c r="G174" s="111"/>
      <c r="H174" s="111">
        <v>4</v>
      </c>
    </row>
    <row r="175" spans="1:8" ht="19.95" customHeight="1" thickBot="1">
      <c r="A175" s="103"/>
      <c r="B175" s="104" t="s">
        <v>455</v>
      </c>
      <c r="C175" s="104" t="s">
        <v>413</v>
      </c>
      <c r="D175" s="110">
        <v>2</v>
      </c>
      <c r="E175" s="111">
        <v>4</v>
      </c>
      <c r="F175" s="111">
        <v>4</v>
      </c>
      <c r="G175" s="111"/>
      <c r="H175" s="111">
        <v>8</v>
      </c>
    </row>
    <row r="176" spans="1:8" ht="19.95" customHeight="1" thickBot="1">
      <c r="A176" s="103">
        <v>100</v>
      </c>
      <c r="B176" s="104" t="s">
        <v>456</v>
      </c>
      <c r="C176" s="107" t="s">
        <v>450</v>
      </c>
      <c r="D176" s="110">
        <v>1</v>
      </c>
      <c r="E176" s="111">
        <v>4</v>
      </c>
      <c r="F176" s="111"/>
      <c r="G176" s="111"/>
      <c r="H176" s="111">
        <v>4</v>
      </c>
    </row>
    <row r="177" spans="1:8" ht="19.95" customHeight="1" thickBot="1">
      <c r="A177" s="103"/>
      <c r="B177" s="104" t="s">
        <v>457</v>
      </c>
      <c r="C177" s="104" t="s">
        <v>413</v>
      </c>
      <c r="D177" s="110">
        <v>5</v>
      </c>
      <c r="E177" s="111">
        <v>4</v>
      </c>
      <c r="F177" s="111">
        <v>4</v>
      </c>
      <c r="G177" s="111">
        <v>4</v>
      </c>
      <c r="H177" s="111">
        <v>20</v>
      </c>
    </row>
    <row r="178" spans="1:8" ht="19.95" customHeight="1" thickBot="1">
      <c r="A178" s="103">
        <v>101</v>
      </c>
      <c r="B178" s="104" t="s">
        <v>458</v>
      </c>
      <c r="C178" s="104" t="s">
        <v>413</v>
      </c>
      <c r="D178" s="110">
        <v>6</v>
      </c>
      <c r="E178" s="111">
        <v>4</v>
      </c>
      <c r="F178" s="111">
        <v>4</v>
      </c>
      <c r="G178" s="111">
        <v>4</v>
      </c>
      <c r="H178" s="111">
        <v>24</v>
      </c>
    </row>
    <row r="179" spans="1:8" ht="19.95" customHeight="1" thickBot="1">
      <c r="A179" s="103">
        <v>102</v>
      </c>
      <c r="B179" s="104" t="s">
        <v>459</v>
      </c>
      <c r="C179" s="104" t="s">
        <v>413</v>
      </c>
      <c r="D179" s="110">
        <v>5</v>
      </c>
      <c r="E179" s="111">
        <v>4</v>
      </c>
      <c r="F179" s="111">
        <v>4</v>
      </c>
      <c r="G179" s="111">
        <v>4</v>
      </c>
      <c r="H179" s="111">
        <v>20</v>
      </c>
    </row>
    <row r="180" spans="1:8" ht="19.95" customHeight="1" thickBot="1">
      <c r="A180" s="103">
        <v>103</v>
      </c>
      <c r="B180" s="104" t="s">
        <v>460</v>
      </c>
      <c r="C180" s="104" t="s">
        <v>413</v>
      </c>
      <c r="D180" s="110">
        <v>5</v>
      </c>
      <c r="E180" s="111">
        <v>4</v>
      </c>
      <c r="F180" s="111">
        <v>4</v>
      </c>
      <c r="G180" s="111">
        <v>4</v>
      </c>
      <c r="H180" s="111">
        <v>20</v>
      </c>
    </row>
    <row r="181" spans="1:8" ht="19.95" customHeight="1" thickBot="1">
      <c r="A181" s="103"/>
      <c r="B181" s="104" t="s">
        <v>461</v>
      </c>
      <c r="C181" s="104" t="s">
        <v>413</v>
      </c>
      <c r="D181" s="110">
        <v>2</v>
      </c>
      <c r="E181" s="111">
        <v>4</v>
      </c>
      <c r="F181" s="111">
        <v>4</v>
      </c>
      <c r="G181" s="111"/>
      <c r="H181" s="111">
        <v>8</v>
      </c>
    </row>
    <row r="182" spans="1:8" ht="19.95" customHeight="1">
      <c r="D182" s="114">
        <f>SUM(D2:D181)</f>
        <v>566</v>
      </c>
      <c r="E182" s="114">
        <f t="shared" ref="E182:H182" si="0">SUM(E2:E181)</f>
        <v>216</v>
      </c>
      <c r="F182" s="114">
        <f t="shared" si="0"/>
        <v>165</v>
      </c>
      <c r="G182" s="114">
        <f t="shared" si="0"/>
        <v>111</v>
      </c>
      <c r="H182" s="114">
        <f t="shared" si="0"/>
        <v>667</v>
      </c>
    </row>
  </sheetData>
  <phoneticPr fontId="1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zoomScale="90" zoomScaleNormal="90" workbookViewId="0">
      <selection sqref="A1:G1"/>
    </sheetView>
  </sheetViews>
  <sheetFormatPr defaultColWidth="8.88671875" defaultRowHeight="19.95" customHeight="1"/>
  <cols>
    <col min="1" max="1" width="3.77734375" style="6" customWidth="1"/>
    <col min="2" max="2" width="13" style="29" customWidth="1"/>
    <col min="3" max="3" width="13.44140625" style="9" customWidth="1"/>
    <col min="4" max="4" width="28.21875" style="6" customWidth="1"/>
    <col min="5" max="5" width="6.109375" style="24" customWidth="1"/>
    <col min="6" max="6" width="9.44140625" style="24" customWidth="1"/>
    <col min="7" max="7" width="25.109375" style="3" customWidth="1"/>
    <col min="8" max="16384" width="8.88671875" style="3"/>
  </cols>
  <sheetData>
    <row r="1" spans="1:7" s="7" customFormat="1" ht="28.2" customHeight="1">
      <c r="A1" s="144" t="s">
        <v>21</v>
      </c>
      <c r="B1" s="145"/>
      <c r="C1" s="145"/>
      <c r="D1" s="145"/>
      <c r="E1" s="145"/>
      <c r="F1" s="145"/>
      <c r="G1" s="145"/>
    </row>
    <row r="2" spans="1:7" ht="19.95" customHeight="1">
      <c r="A2" s="8" t="s">
        <v>5</v>
      </c>
      <c r="B2" s="27" t="s">
        <v>7</v>
      </c>
      <c r="C2" s="8" t="s">
        <v>8</v>
      </c>
      <c r="D2" s="8" t="s">
        <v>6</v>
      </c>
      <c r="E2" s="8" t="s">
        <v>19</v>
      </c>
      <c r="F2" s="22" t="s">
        <v>9</v>
      </c>
      <c r="G2" s="8" t="s">
        <v>583</v>
      </c>
    </row>
    <row r="3" spans="1:7" ht="30" customHeight="1">
      <c r="A3" s="5">
        <v>1</v>
      </c>
      <c r="B3" s="28" t="s">
        <v>10</v>
      </c>
      <c r="C3" s="45" t="s">
        <v>71</v>
      </c>
      <c r="D3" s="46" t="s">
        <v>20</v>
      </c>
      <c r="E3" s="46" t="s">
        <v>72</v>
      </c>
      <c r="F3" s="61">
        <v>9.6377314814814806E-4</v>
      </c>
      <c r="G3" s="4" t="s">
        <v>564</v>
      </c>
    </row>
    <row r="4" spans="1:7" ht="30" customHeight="1">
      <c r="A4" s="5">
        <v>2</v>
      </c>
      <c r="B4" s="28" t="s">
        <v>10</v>
      </c>
      <c r="C4" s="45" t="s">
        <v>71</v>
      </c>
      <c r="D4" s="46" t="s">
        <v>20</v>
      </c>
      <c r="E4" s="46" t="s">
        <v>72</v>
      </c>
      <c r="F4" s="61">
        <v>9.6377314814814806E-4</v>
      </c>
      <c r="G4" s="4" t="s">
        <v>565</v>
      </c>
    </row>
    <row r="5" spans="1:7" ht="30" customHeight="1">
      <c r="A5" s="5">
        <v>3</v>
      </c>
      <c r="B5" s="130" t="s">
        <v>560</v>
      </c>
      <c r="C5" s="129" t="s">
        <v>207</v>
      </c>
      <c r="D5" s="128" t="s">
        <v>16</v>
      </c>
      <c r="E5" s="129" t="s">
        <v>35</v>
      </c>
      <c r="F5" s="131">
        <v>1.187037037037037E-3</v>
      </c>
      <c r="G5" s="4" t="s">
        <v>566</v>
      </c>
    </row>
    <row r="6" spans="1:7" ht="30" customHeight="1">
      <c r="A6" s="5">
        <v>4</v>
      </c>
      <c r="B6" s="130" t="s">
        <v>560</v>
      </c>
      <c r="C6" s="129" t="s">
        <v>207</v>
      </c>
      <c r="D6" s="128" t="s">
        <v>16</v>
      </c>
      <c r="E6" s="129" t="s">
        <v>35</v>
      </c>
      <c r="F6" s="131">
        <v>1.187037037037037E-3</v>
      </c>
      <c r="G6" s="4" t="s">
        <v>567</v>
      </c>
    </row>
    <row r="7" spans="1:7" ht="30" customHeight="1">
      <c r="A7" s="5">
        <v>5</v>
      </c>
      <c r="B7" s="61" t="s">
        <v>560</v>
      </c>
      <c r="C7" s="45" t="s">
        <v>219</v>
      </c>
      <c r="D7" s="46" t="s">
        <v>53</v>
      </c>
      <c r="E7" s="45" t="s">
        <v>72</v>
      </c>
      <c r="F7" s="134">
        <v>1.2315972222222223E-3</v>
      </c>
      <c r="G7" s="4" t="s">
        <v>568</v>
      </c>
    </row>
    <row r="8" spans="1:7" ht="30" customHeight="1">
      <c r="A8" s="5">
        <v>6</v>
      </c>
      <c r="B8" s="61" t="s">
        <v>560</v>
      </c>
      <c r="C8" s="45" t="s">
        <v>219</v>
      </c>
      <c r="D8" s="46" t="s">
        <v>53</v>
      </c>
      <c r="E8" s="45" t="s">
        <v>72</v>
      </c>
      <c r="F8" s="134">
        <v>1.2315972222222223E-3</v>
      </c>
      <c r="G8" s="4" t="s">
        <v>569</v>
      </c>
    </row>
    <row r="9" spans="1:7" ht="30" customHeight="1">
      <c r="A9" s="5">
        <v>7</v>
      </c>
      <c r="B9" s="61" t="s">
        <v>561</v>
      </c>
      <c r="C9" s="132" t="s">
        <v>274</v>
      </c>
      <c r="D9" s="49" t="s">
        <v>81</v>
      </c>
      <c r="E9" s="132" t="s">
        <v>88</v>
      </c>
      <c r="F9" s="23">
        <v>3.8020833333333331E-4</v>
      </c>
      <c r="G9" s="4" t="s">
        <v>570</v>
      </c>
    </row>
    <row r="10" spans="1:7" ht="30" customHeight="1">
      <c r="A10" s="5">
        <v>8</v>
      </c>
      <c r="B10" s="61" t="s">
        <v>562</v>
      </c>
      <c r="C10" s="132" t="s">
        <v>207</v>
      </c>
      <c r="D10" s="49" t="s">
        <v>16</v>
      </c>
      <c r="E10" s="132" t="s">
        <v>35</v>
      </c>
      <c r="F10" s="23">
        <v>5.2083333333333333E-4</v>
      </c>
      <c r="G10" s="4" t="s">
        <v>571</v>
      </c>
    </row>
    <row r="11" spans="1:7" ht="30" customHeight="1">
      <c r="A11" s="5">
        <v>9</v>
      </c>
      <c r="B11" s="15" t="s">
        <v>562</v>
      </c>
      <c r="C11" s="121" t="s">
        <v>207</v>
      </c>
      <c r="D11" s="12" t="s">
        <v>16</v>
      </c>
      <c r="E11" s="121" t="s">
        <v>35</v>
      </c>
      <c r="F11" s="23">
        <v>5.2083333333333333E-4</v>
      </c>
      <c r="G11" s="4" t="s">
        <v>572</v>
      </c>
    </row>
    <row r="12" spans="1:7" ht="30" customHeight="1">
      <c r="A12" s="5">
        <v>10</v>
      </c>
      <c r="B12" s="15" t="s">
        <v>562</v>
      </c>
      <c r="C12" s="121" t="s">
        <v>274</v>
      </c>
      <c r="D12" s="12" t="s">
        <v>81</v>
      </c>
      <c r="E12" s="121" t="s">
        <v>88</v>
      </c>
      <c r="F12" s="59">
        <v>3.925925925925926E-4</v>
      </c>
      <c r="G12" s="4" t="s">
        <v>573</v>
      </c>
    </row>
    <row r="13" spans="1:7" ht="30" customHeight="1">
      <c r="A13" s="5">
        <v>11</v>
      </c>
      <c r="B13" s="15" t="s">
        <v>562</v>
      </c>
      <c r="C13" s="121" t="s">
        <v>274</v>
      </c>
      <c r="D13" s="12" t="s">
        <v>81</v>
      </c>
      <c r="E13" s="121" t="s">
        <v>88</v>
      </c>
      <c r="F13" s="59">
        <v>3.925925925925926E-4</v>
      </c>
      <c r="G13" s="4" t="s">
        <v>574</v>
      </c>
    </row>
    <row r="14" spans="1:7" ht="30" customHeight="1">
      <c r="A14" s="5">
        <v>12</v>
      </c>
      <c r="B14" s="15" t="s">
        <v>562</v>
      </c>
      <c r="C14" s="121" t="s">
        <v>306</v>
      </c>
      <c r="D14" s="12" t="s">
        <v>212</v>
      </c>
      <c r="E14" s="121" t="s">
        <v>97</v>
      </c>
      <c r="F14" s="59">
        <v>3.8692129629629629E-4</v>
      </c>
      <c r="G14" s="4" t="s">
        <v>575</v>
      </c>
    </row>
    <row r="15" spans="1:7" ht="30" customHeight="1">
      <c r="A15" s="5">
        <v>13</v>
      </c>
      <c r="B15" s="15" t="s">
        <v>563</v>
      </c>
      <c r="C15" s="121" t="s">
        <v>142</v>
      </c>
      <c r="D15" s="12" t="s">
        <v>24</v>
      </c>
      <c r="E15" s="121" t="s">
        <v>28</v>
      </c>
      <c r="F15" s="59">
        <v>6.3576388888888895E-4</v>
      </c>
      <c r="G15" s="4" t="s">
        <v>576</v>
      </c>
    </row>
    <row r="16" spans="1:7" ht="30" customHeight="1">
      <c r="A16" s="5">
        <v>14</v>
      </c>
      <c r="B16" s="15" t="s">
        <v>563</v>
      </c>
      <c r="C16" s="121" t="s">
        <v>142</v>
      </c>
      <c r="D16" s="12" t="s">
        <v>24</v>
      </c>
      <c r="E16" s="121" t="s">
        <v>28</v>
      </c>
      <c r="F16" s="59">
        <v>6.3576388888888895E-4</v>
      </c>
      <c r="G16" s="4" t="s">
        <v>577</v>
      </c>
    </row>
    <row r="17" spans="1:7" ht="30" customHeight="1">
      <c r="A17" s="5">
        <v>15</v>
      </c>
      <c r="B17" s="15" t="s">
        <v>563</v>
      </c>
      <c r="C17" s="121" t="s">
        <v>146</v>
      </c>
      <c r="D17" s="12" t="s">
        <v>16</v>
      </c>
      <c r="E17" s="121" t="s">
        <v>35</v>
      </c>
      <c r="F17" s="59">
        <v>5.4525462962962958E-4</v>
      </c>
      <c r="G17" s="4" t="s">
        <v>578</v>
      </c>
    </row>
    <row r="18" spans="1:7" ht="30" customHeight="1">
      <c r="A18" s="5">
        <v>16</v>
      </c>
      <c r="B18" s="15" t="s">
        <v>563</v>
      </c>
      <c r="C18" s="121" t="s">
        <v>291</v>
      </c>
      <c r="D18" s="12" t="s">
        <v>69</v>
      </c>
      <c r="E18" s="121" t="s">
        <v>137</v>
      </c>
      <c r="F18" s="59">
        <v>3.7442129629629631E-4</v>
      </c>
      <c r="G18" s="4" t="s">
        <v>579</v>
      </c>
    </row>
    <row r="19" spans="1:7" ht="30" customHeight="1">
      <c r="A19" s="5">
        <v>17</v>
      </c>
      <c r="B19" s="15" t="s">
        <v>563</v>
      </c>
      <c r="C19" s="121" t="s">
        <v>291</v>
      </c>
      <c r="D19" s="12" t="s">
        <v>69</v>
      </c>
      <c r="E19" s="121" t="s">
        <v>137</v>
      </c>
      <c r="F19" s="59">
        <v>3.7442129629629631E-4</v>
      </c>
      <c r="G19" s="4" t="s">
        <v>580</v>
      </c>
    </row>
    <row r="20" spans="1:7" ht="30" customHeight="1">
      <c r="A20" s="5">
        <v>18</v>
      </c>
      <c r="B20" s="15" t="s">
        <v>393</v>
      </c>
      <c r="C20" s="121" t="s">
        <v>71</v>
      </c>
      <c r="D20" s="12" t="s">
        <v>20</v>
      </c>
      <c r="E20" s="121" t="s">
        <v>72</v>
      </c>
      <c r="F20" s="59">
        <v>4.2094907407407402E-4</v>
      </c>
      <c r="G20" s="4" t="s">
        <v>581</v>
      </c>
    </row>
    <row r="21" spans="1:7" ht="30" customHeight="1">
      <c r="A21" s="5">
        <v>19</v>
      </c>
      <c r="B21" s="15" t="s">
        <v>393</v>
      </c>
      <c r="C21" s="121" t="s">
        <v>71</v>
      </c>
      <c r="D21" s="12" t="s">
        <v>20</v>
      </c>
      <c r="E21" s="121" t="s">
        <v>72</v>
      </c>
      <c r="F21" s="59">
        <v>4.2094907407407402E-4</v>
      </c>
      <c r="G21" s="4" t="s">
        <v>582</v>
      </c>
    </row>
  </sheetData>
  <mergeCells count="1">
    <mergeCell ref="A1:G1"/>
  </mergeCells>
  <phoneticPr fontId="1" type="noConversion"/>
  <pageMargins left="0.23622047244094491" right="0.23622047244094491" top="0.62992125984251968" bottom="0.62992125984251968" header="0.31496062992125984" footer="0.31496062992125984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96"/>
  <sheetViews>
    <sheetView zoomScaleNormal="100" workbookViewId="0">
      <selection activeCell="J43" sqref="J43"/>
    </sheetView>
  </sheetViews>
  <sheetFormatPr defaultColWidth="8.88671875" defaultRowHeight="25.2" customHeight="1"/>
  <cols>
    <col min="1" max="1" width="5.109375" style="13" customWidth="1"/>
    <col min="2" max="2" width="15.109375" style="1" customWidth="1"/>
    <col min="3" max="3" width="29.88671875" style="13" customWidth="1"/>
    <col min="4" max="4" width="6" style="13" customWidth="1"/>
    <col min="5" max="5" width="10.109375" style="13" customWidth="1"/>
    <col min="6" max="6" width="10.77734375" style="16" customWidth="1"/>
    <col min="7" max="8" width="6.77734375" style="73" customWidth="1"/>
    <col min="9" max="10" width="11.33203125" style="13" customWidth="1"/>
    <col min="11" max="16384" width="8.88671875" style="1"/>
  </cols>
  <sheetData>
    <row r="1" spans="1:10" s="43" customFormat="1" ht="25.2" customHeight="1">
      <c r="A1" s="36" t="s">
        <v>1</v>
      </c>
      <c r="B1" s="60" t="s">
        <v>386</v>
      </c>
      <c r="C1" s="36" t="s">
        <v>387</v>
      </c>
      <c r="D1" s="36" t="s">
        <v>11</v>
      </c>
      <c r="E1" s="36" t="s">
        <v>384</v>
      </c>
      <c r="F1" s="40" t="s">
        <v>388</v>
      </c>
      <c r="G1" s="56" t="s">
        <v>394</v>
      </c>
      <c r="H1" s="56" t="s">
        <v>395</v>
      </c>
      <c r="I1" s="54" t="s">
        <v>389</v>
      </c>
      <c r="J1" s="55" t="s">
        <v>22</v>
      </c>
    </row>
    <row r="2" spans="1:10" s="43" customFormat="1" ht="30" customHeight="1">
      <c r="A2" s="49">
        <f>RANK(F2,$F$2:$F$2,1)</f>
        <v>1</v>
      </c>
      <c r="B2" s="45" t="s">
        <v>23</v>
      </c>
      <c r="C2" s="46" t="s">
        <v>24</v>
      </c>
      <c r="D2" s="46" t="s">
        <v>25</v>
      </c>
      <c r="E2" s="46" t="s">
        <v>385</v>
      </c>
      <c r="F2" s="61">
        <v>1.6391203703703704E-3</v>
      </c>
      <c r="G2" s="57">
        <v>1.5310185185185186E-3</v>
      </c>
      <c r="H2" s="58">
        <v>1.0678240740740739E-3</v>
      </c>
      <c r="I2" s="49" t="str">
        <f>IF(F2&lt;$G$2,"破我國紀錄","")</f>
        <v/>
      </c>
      <c r="J2" s="49" t="str">
        <f>IF(F2&lt;$H$2,"破成人賽紀錄","")</f>
        <v/>
      </c>
    </row>
    <row r="3" spans="1:10" ht="25.2" customHeight="1">
      <c r="A3" s="36" t="s">
        <v>1</v>
      </c>
      <c r="B3" s="60" t="s">
        <v>386</v>
      </c>
      <c r="C3" s="36" t="s">
        <v>387</v>
      </c>
      <c r="D3" s="36" t="s">
        <v>11</v>
      </c>
      <c r="E3" s="36" t="s">
        <v>384</v>
      </c>
      <c r="F3" s="40" t="s">
        <v>388</v>
      </c>
      <c r="G3" s="56" t="s">
        <v>394</v>
      </c>
      <c r="H3" s="56" t="s">
        <v>395</v>
      </c>
      <c r="I3" s="41" t="s">
        <v>389</v>
      </c>
      <c r="J3" s="42" t="s">
        <v>22</v>
      </c>
    </row>
    <row r="4" spans="1:10" ht="30" customHeight="1">
      <c r="A4" s="12">
        <f>RANK(F4,$F$4:$F$4,1)</f>
        <v>1</v>
      </c>
      <c r="B4" s="21" t="s">
        <v>26</v>
      </c>
      <c r="C4" s="26" t="s">
        <v>27</v>
      </c>
      <c r="D4" s="26" t="s">
        <v>28</v>
      </c>
      <c r="E4" s="46" t="s">
        <v>385</v>
      </c>
      <c r="F4" s="15">
        <v>1.4874999999999999E-3</v>
      </c>
      <c r="G4" s="65">
        <v>1.2890046296296297E-3</v>
      </c>
      <c r="H4" s="66">
        <v>1.1309027777777778E-3</v>
      </c>
      <c r="I4" s="12" t="str">
        <f>IF(F4&lt;$G$4,"破我國紀錄","")</f>
        <v/>
      </c>
      <c r="J4" s="12" t="str">
        <f>IF(F4&lt;$H$4,"破成人賽紀錄","")</f>
        <v/>
      </c>
    </row>
    <row r="5" spans="1:10" ht="25.2" customHeight="1">
      <c r="A5" s="36" t="s">
        <v>1</v>
      </c>
      <c r="B5" s="60" t="s">
        <v>386</v>
      </c>
      <c r="C5" s="36" t="s">
        <v>387</v>
      </c>
      <c r="D5" s="36" t="s">
        <v>11</v>
      </c>
      <c r="E5" s="36" t="s">
        <v>384</v>
      </c>
      <c r="F5" s="40" t="s">
        <v>388</v>
      </c>
      <c r="G5" s="56" t="s">
        <v>394</v>
      </c>
      <c r="H5" s="56" t="s">
        <v>395</v>
      </c>
      <c r="I5" s="41" t="s">
        <v>389</v>
      </c>
      <c r="J5" s="42" t="s">
        <v>22</v>
      </c>
    </row>
    <row r="6" spans="1:10" ht="30" customHeight="1">
      <c r="A6" s="12">
        <f>RANK(F6,$F$6:$F$8,1)</f>
        <v>1</v>
      </c>
      <c r="B6" s="21" t="s">
        <v>31</v>
      </c>
      <c r="C6" s="26" t="s">
        <v>14</v>
      </c>
      <c r="D6" s="26" t="s">
        <v>30</v>
      </c>
      <c r="E6" s="46" t="s">
        <v>385</v>
      </c>
      <c r="F6" s="15">
        <v>1.3619212962962962E-3</v>
      </c>
      <c r="G6" s="67">
        <v>1.1500000000000002E-3</v>
      </c>
      <c r="H6" s="68">
        <v>1.0869212962962961E-3</v>
      </c>
      <c r="I6" s="12" t="str">
        <f>IF(F6&lt;$G$6,"破我國紀錄","")</f>
        <v/>
      </c>
      <c r="J6" s="12" t="str">
        <f>IF(F6&lt;$H$6,"破成人賽紀錄","")</f>
        <v/>
      </c>
    </row>
    <row r="7" spans="1:10" ht="30" customHeight="1">
      <c r="A7" s="12">
        <f>RANK(F7,$F$6:$F$8,1)</f>
        <v>2</v>
      </c>
      <c r="B7" s="21" t="s">
        <v>32</v>
      </c>
      <c r="C7" s="26" t="s">
        <v>24</v>
      </c>
      <c r="D7" s="26" t="s">
        <v>30</v>
      </c>
      <c r="E7" s="46" t="s">
        <v>385</v>
      </c>
      <c r="F7" s="15">
        <v>1.3653935185185184E-3</v>
      </c>
      <c r="G7" s="69"/>
      <c r="H7" s="69"/>
      <c r="I7" s="12" t="str">
        <f>IF(F7&lt;$G$6,"破我國紀錄","")</f>
        <v/>
      </c>
      <c r="J7" s="12" t="str">
        <f>IF(F7&lt;$H$6,"破成人賽紀錄","")</f>
        <v/>
      </c>
    </row>
    <row r="8" spans="1:10" ht="30" customHeight="1">
      <c r="A8" s="12">
        <f>RANK(F8,$F$6:$F$8,1)</f>
        <v>3</v>
      </c>
      <c r="B8" s="21" t="s">
        <v>33</v>
      </c>
      <c r="C8" s="26" t="s">
        <v>16</v>
      </c>
      <c r="D8" s="26" t="s">
        <v>30</v>
      </c>
      <c r="E8" s="46" t="s">
        <v>385</v>
      </c>
      <c r="F8" s="15">
        <v>1.4634259259259262E-3</v>
      </c>
      <c r="G8" s="70"/>
      <c r="H8" s="70"/>
      <c r="I8" s="12" t="str">
        <f>IF(F8&lt;$G$6,"破我國紀錄","")</f>
        <v/>
      </c>
      <c r="J8" s="12" t="str">
        <f>IF(F8&lt;$H$6,"破成人賽紀錄","")</f>
        <v/>
      </c>
    </row>
    <row r="9" spans="1:10" ht="25.2" customHeight="1">
      <c r="A9" s="36" t="s">
        <v>464</v>
      </c>
      <c r="B9" s="60" t="s">
        <v>465</v>
      </c>
      <c r="C9" s="36" t="s">
        <v>466</v>
      </c>
      <c r="D9" s="36" t="s">
        <v>467</v>
      </c>
      <c r="E9" s="36" t="s">
        <v>468</v>
      </c>
      <c r="F9" s="40" t="s">
        <v>469</v>
      </c>
      <c r="G9" s="56" t="s">
        <v>470</v>
      </c>
      <c r="H9" s="56" t="s">
        <v>471</v>
      </c>
      <c r="I9" s="41" t="s">
        <v>472</v>
      </c>
      <c r="J9" s="42" t="s">
        <v>473</v>
      </c>
    </row>
    <row r="10" spans="1:10" ht="30" customHeight="1">
      <c r="A10" s="12">
        <f>RANK(F10,$F$10:$F$12,1)</f>
        <v>1</v>
      </c>
      <c r="B10" s="21" t="s">
        <v>34</v>
      </c>
      <c r="C10" s="26" t="s">
        <v>16</v>
      </c>
      <c r="D10" s="26" t="s">
        <v>35</v>
      </c>
      <c r="E10" s="46" t="s">
        <v>474</v>
      </c>
      <c r="F10" s="15">
        <v>1.1784722222222222E-3</v>
      </c>
      <c r="G10" s="67">
        <v>9.9953703703703706E-4</v>
      </c>
      <c r="H10" s="68">
        <v>9.9953703703703706E-4</v>
      </c>
      <c r="I10" s="12" t="str">
        <f>IF(F10&lt;$G$10,"破我國紀錄","")</f>
        <v/>
      </c>
      <c r="J10" s="12" t="str">
        <f>IF(F10&lt;$H$10,"破成人賽紀錄","")</f>
        <v/>
      </c>
    </row>
    <row r="11" spans="1:10" ht="30" customHeight="1">
      <c r="A11" s="12">
        <f t="shared" ref="A11:A12" si="0">RANK(F11,$F$10:$F$12,1)</f>
        <v>2</v>
      </c>
      <c r="B11" s="21" t="s">
        <v>36</v>
      </c>
      <c r="C11" s="26" t="s">
        <v>37</v>
      </c>
      <c r="D11" s="26" t="s">
        <v>35</v>
      </c>
      <c r="E11" s="46" t="s">
        <v>474</v>
      </c>
      <c r="F11" s="15">
        <v>1.2248842592592593E-3</v>
      </c>
      <c r="G11" s="69"/>
      <c r="H11" s="69"/>
      <c r="I11" s="12" t="str">
        <f>IF(F11&lt;$G$10,"破我國紀錄","")</f>
        <v/>
      </c>
      <c r="J11" s="12" t="str">
        <f>IF(F11&lt;$H$10,"破成人賽紀錄","")</f>
        <v/>
      </c>
    </row>
    <row r="12" spans="1:10" ht="30" customHeight="1">
      <c r="A12" s="12">
        <f t="shared" si="0"/>
        <v>3</v>
      </c>
      <c r="B12" s="21" t="s">
        <v>38</v>
      </c>
      <c r="C12" s="26" t="s">
        <v>27</v>
      </c>
      <c r="D12" s="26" t="s">
        <v>35</v>
      </c>
      <c r="E12" s="46" t="s">
        <v>474</v>
      </c>
      <c r="F12" s="15">
        <v>1.4496527777777778E-3</v>
      </c>
      <c r="G12" s="70"/>
      <c r="H12" s="70"/>
      <c r="I12" s="12" t="str">
        <f>IF(F12&lt;$G$10,"破我國紀錄","")</f>
        <v/>
      </c>
      <c r="J12" s="12" t="str">
        <f>IF(F12&lt;$H$10,"破成人賽紀錄","")</f>
        <v/>
      </c>
    </row>
    <row r="13" spans="1:10" ht="25.2" customHeight="1">
      <c r="A13" s="36" t="s">
        <v>464</v>
      </c>
      <c r="B13" s="60" t="s">
        <v>465</v>
      </c>
      <c r="C13" s="36" t="s">
        <v>466</v>
      </c>
      <c r="D13" s="36" t="s">
        <v>467</v>
      </c>
      <c r="E13" s="36" t="s">
        <v>468</v>
      </c>
      <c r="F13" s="40" t="s">
        <v>469</v>
      </c>
      <c r="G13" s="56" t="s">
        <v>470</v>
      </c>
      <c r="H13" s="56" t="s">
        <v>471</v>
      </c>
      <c r="I13" s="41" t="s">
        <v>472</v>
      </c>
      <c r="J13" s="42" t="s">
        <v>473</v>
      </c>
    </row>
    <row r="14" spans="1:10" ht="30" customHeight="1">
      <c r="A14" s="12">
        <f>RANK(F14,$F$14:$F$15,1)</f>
        <v>1</v>
      </c>
      <c r="B14" s="21" t="s">
        <v>41</v>
      </c>
      <c r="C14" s="26" t="s">
        <v>16</v>
      </c>
      <c r="D14" s="26" t="s">
        <v>40</v>
      </c>
      <c r="E14" s="46" t="s">
        <v>474</v>
      </c>
      <c r="F14" s="15">
        <v>1.2145833333333334E-3</v>
      </c>
      <c r="G14" s="67">
        <v>9.8969907407407405E-4</v>
      </c>
      <c r="H14" s="68">
        <v>9.2939814814814827E-4</v>
      </c>
      <c r="I14" s="12" t="str">
        <f>IF(F14&lt;$G$14,"破我國紀錄","")</f>
        <v/>
      </c>
      <c r="J14" s="12" t="str">
        <f>IF(F14&lt;$H$14,"破成人賽紀錄","")</f>
        <v/>
      </c>
    </row>
    <row r="15" spans="1:10" ht="30" customHeight="1">
      <c r="A15" s="12">
        <f>RANK(F15,$F$14:$F$15,1)</f>
        <v>2</v>
      </c>
      <c r="B15" s="21" t="s">
        <v>39</v>
      </c>
      <c r="C15" s="26" t="s">
        <v>27</v>
      </c>
      <c r="D15" s="26" t="s">
        <v>40</v>
      </c>
      <c r="E15" s="46" t="s">
        <v>474</v>
      </c>
      <c r="F15" s="15">
        <v>1.222337962962963E-3</v>
      </c>
      <c r="G15" s="70"/>
      <c r="H15" s="70"/>
      <c r="I15" s="12" t="str">
        <f>IF(F15&lt;$G$14,"破我國紀錄","")</f>
        <v/>
      </c>
      <c r="J15" s="12" t="str">
        <f>IF(F15&lt;$H$14,"破成人賽紀錄","")</f>
        <v/>
      </c>
    </row>
    <row r="16" spans="1:10" ht="25.2" customHeight="1">
      <c r="A16" s="63" t="s">
        <v>399</v>
      </c>
      <c r="B16" s="19" t="s">
        <v>400</v>
      </c>
      <c r="C16" s="25" t="s">
        <v>401</v>
      </c>
      <c r="D16" s="19" t="s">
        <v>11</v>
      </c>
      <c r="E16" s="39" t="s">
        <v>475</v>
      </c>
      <c r="F16" s="14" t="s">
        <v>476</v>
      </c>
      <c r="G16" s="56" t="s">
        <v>394</v>
      </c>
      <c r="H16" s="56" t="s">
        <v>477</v>
      </c>
      <c r="I16" s="10" t="s">
        <v>478</v>
      </c>
      <c r="J16" s="11" t="s">
        <v>402</v>
      </c>
    </row>
    <row r="17" spans="1:10" ht="30" customHeight="1">
      <c r="A17" s="12">
        <f>RANK(F17,$F$17:$F$20,1)</f>
        <v>1</v>
      </c>
      <c r="B17" s="21" t="s">
        <v>45</v>
      </c>
      <c r="C17" s="26" t="s">
        <v>16</v>
      </c>
      <c r="D17" s="26" t="s">
        <v>43</v>
      </c>
      <c r="E17" s="46" t="s">
        <v>385</v>
      </c>
      <c r="F17" s="15">
        <v>9.8275462962962965E-4</v>
      </c>
      <c r="G17" s="67">
        <v>9.6168981481481485E-4</v>
      </c>
      <c r="H17" s="68">
        <v>8.9513888888888889E-4</v>
      </c>
      <c r="I17" s="12" t="str">
        <f>IF(F17&lt;$G$17,"破我國紀錄","")</f>
        <v/>
      </c>
      <c r="J17" s="12" t="str">
        <f>IF(F17&lt;$H$17,"破成人賽紀錄","")</f>
        <v/>
      </c>
    </row>
    <row r="18" spans="1:10" ht="30" customHeight="1">
      <c r="A18" s="12">
        <f>RANK(F18,$F$17:$F$20,1)</f>
        <v>2</v>
      </c>
      <c r="B18" s="21" t="s">
        <v>44</v>
      </c>
      <c r="C18" s="26" t="s">
        <v>27</v>
      </c>
      <c r="D18" s="26" t="s">
        <v>43</v>
      </c>
      <c r="E18" s="46" t="s">
        <v>385</v>
      </c>
      <c r="F18" s="15">
        <v>9.8819444444444454E-4</v>
      </c>
      <c r="G18" s="69"/>
      <c r="H18" s="69"/>
      <c r="I18" s="12" t="str">
        <f>IF(F18&lt;$G$17,"破我國紀錄","")</f>
        <v/>
      </c>
      <c r="J18" s="12" t="str">
        <f>IF(F18&lt;$H$17,"破成人賽紀錄","")</f>
        <v/>
      </c>
    </row>
    <row r="19" spans="1:10" ht="30" customHeight="1">
      <c r="A19" s="12">
        <f>RANK(F19,$F$17:$F$20,1)</f>
        <v>3</v>
      </c>
      <c r="B19" s="21" t="s">
        <v>42</v>
      </c>
      <c r="C19" s="26" t="s">
        <v>27</v>
      </c>
      <c r="D19" s="26" t="s">
        <v>43</v>
      </c>
      <c r="E19" s="46" t="s">
        <v>385</v>
      </c>
      <c r="F19" s="15">
        <v>1.1364583333333333E-3</v>
      </c>
      <c r="G19" s="69"/>
      <c r="H19" s="69"/>
      <c r="I19" s="12" t="str">
        <f>IF(F19&lt;$G$17,"破我國紀錄","")</f>
        <v/>
      </c>
      <c r="J19" s="12" t="str">
        <f>IF(F19&lt;$H$17,"破成人賽紀錄","")</f>
        <v/>
      </c>
    </row>
    <row r="20" spans="1:10" ht="30" customHeight="1">
      <c r="A20" s="12">
        <f>RANK(F20,$F$17:$F$20,1)</f>
        <v>4</v>
      </c>
      <c r="B20" s="21" t="s">
        <v>46</v>
      </c>
      <c r="C20" s="26" t="s">
        <v>47</v>
      </c>
      <c r="D20" s="26" t="s">
        <v>43</v>
      </c>
      <c r="E20" s="46" t="s">
        <v>385</v>
      </c>
      <c r="F20" s="15">
        <v>1.3422453703703704E-3</v>
      </c>
      <c r="G20" s="70"/>
      <c r="H20" s="70"/>
      <c r="I20" s="12" t="str">
        <f>IF(F20&lt;$G$17,"破我國紀錄","")</f>
        <v/>
      </c>
      <c r="J20" s="12" t="str">
        <f>IF(F20&lt;$H$17,"破成人賽紀錄","")</f>
        <v/>
      </c>
    </row>
    <row r="21" spans="1:10" ht="25.2" customHeight="1">
      <c r="A21" s="36" t="s">
        <v>399</v>
      </c>
      <c r="B21" s="60" t="s">
        <v>479</v>
      </c>
      <c r="C21" s="36" t="s">
        <v>387</v>
      </c>
      <c r="D21" s="36" t="s">
        <v>11</v>
      </c>
      <c r="E21" s="36" t="s">
        <v>475</v>
      </c>
      <c r="F21" s="40" t="s">
        <v>480</v>
      </c>
      <c r="G21" s="56" t="s">
        <v>394</v>
      </c>
      <c r="H21" s="56" t="s">
        <v>477</v>
      </c>
      <c r="I21" s="41" t="s">
        <v>481</v>
      </c>
      <c r="J21" s="42" t="s">
        <v>402</v>
      </c>
    </row>
    <row r="22" spans="1:10" ht="30" customHeight="1">
      <c r="A22" s="12">
        <f>RANK(F22,$F$22:$F$25,1)</f>
        <v>1</v>
      </c>
      <c r="B22" s="21" t="s">
        <v>54</v>
      </c>
      <c r="C22" s="26" t="s">
        <v>55</v>
      </c>
      <c r="D22" s="26" t="s">
        <v>50</v>
      </c>
      <c r="E22" s="46" t="s">
        <v>385</v>
      </c>
      <c r="F22" s="15">
        <v>1.073726851851852E-3</v>
      </c>
      <c r="G22" s="67">
        <v>9.119212962962962E-4</v>
      </c>
      <c r="H22" s="68">
        <v>9.119212962962962E-4</v>
      </c>
      <c r="I22" s="12" t="str">
        <f>IF(F22&lt;$G$22,"破我國紀錄","")</f>
        <v/>
      </c>
      <c r="J22" s="12" t="str">
        <f>IF(F22&lt;$H$22,"破成人賽紀錄","")</f>
        <v/>
      </c>
    </row>
    <row r="23" spans="1:10" ht="30" customHeight="1">
      <c r="A23" s="12">
        <f>RANK(F23,$F$22:$F$25,1)</f>
        <v>2</v>
      </c>
      <c r="B23" s="21" t="s">
        <v>52</v>
      </c>
      <c r="C23" s="26" t="s">
        <v>53</v>
      </c>
      <c r="D23" s="26" t="s">
        <v>50</v>
      </c>
      <c r="E23" s="46" t="s">
        <v>385</v>
      </c>
      <c r="F23" s="15">
        <v>1.0745370370370373E-3</v>
      </c>
      <c r="G23" s="69"/>
      <c r="H23" s="69"/>
      <c r="I23" s="12" t="str">
        <f>IF(F23&lt;$G$22,"破我國紀錄","")</f>
        <v/>
      </c>
      <c r="J23" s="12" t="str">
        <f>IF(F23&lt;$H$22,"破成人賽紀錄","")</f>
        <v/>
      </c>
    </row>
    <row r="24" spans="1:10" ht="30" customHeight="1">
      <c r="A24" s="12">
        <f>RANK(F24,$F$22:$F$25,1)</f>
        <v>3</v>
      </c>
      <c r="B24" s="21" t="s">
        <v>51</v>
      </c>
      <c r="C24" s="26" t="s">
        <v>17</v>
      </c>
      <c r="D24" s="26" t="s">
        <v>50</v>
      </c>
      <c r="E24" s="46" t="s">
        <v>385</v>
      </c>
      <c r="F24" s="15">
        <v>1.1144675925925925E-3</v>
      </c>
      <c r="G24" s="69"/>
      <c r="H24" s="69"/>
      <c r="I24" s="12" t="str">
        <f>IF(F24&lt;$G$22,"破我國紀錄","")</f>
        <v/>
      </c>
      <c r="J24" s="12" t="str">
        <f>IF(F24&lt;$H$22,"破成人賽紀錄","")</f>
        <v/>
      </c>
    </row>
    <row r="25" spans="1:10" ht="30" customHeight="1">
      <c r="A25" s="12">
        <f>RANK(F25,$F$22:$F$25,1)</f>
        <v>4</v>
      </c>
      <c r="B25" s="21" t="s">
        <v>48</v>
      </c>
      <c r="C25" s="26" t="s">
        <v>49</v>
      </c>
      <c r="D25" s="26" t="s">
        <v>50</v>
      </c>
      <c r="E25" s="46" t="s">
        <v>385</v>
      </c>
      <c r="F25" s="15">
        <v>1.5113425925925928E-3</v>
      </c>
      <c r="G25" s="70"/>
      <c r="H25" s="70"/>
      <c r="I25" s="12" t="str">
        <f>IF(F25&lt;$G$22,"破我國紀錄","")</f>
        <v/>
      </c>
      <c r="J25" s="12" t="str">
        <f>IF(F25&lt;$H$22,"破成人賽紀錄","")</f>
        <v/>
      </c>
    </row>
    <row r="26" spans="1:10" ht="25.2" customHeight="1">
      <c r="A26" s="36" t="s">
        <v>399</v>
      </c>
      <c r="B26" s="60" t="s">
        <v>479</v>
      </c>
      <c r="C26" s="36" t="s">
        <v>387</v>
      </c>
      <c r="D26" s="36" t="s">
        <v>11</v>
      </c>
      <c r="E26" s="36" t="s">
        <v>475</v>
      </c>
      <c r="F26" s="40" t="s">
        <v>480</v>
      </c>
      <c r="G26" s="56" t="s">
        <v>394</v>
      </c>
      <c r="H26" s="56" t="s">
        <v>477</v>
      </c>
      <c r="I26" s="41" t="s">
        <v>481</v>
      </c>
      <c r="J26" s="42" t="s">
        <v>402</v>
      </c>
    </row>
    <row r="27" spans="1:10" ht="30" customHeight="1">
      <c r="A27" s="12">
        <f>RANK(F27,$F$27:$F$28,1)</f>
        <v>1</v>
      </c>
      <c r="B27" s="21" t="s">
        <v>58</v>
      </c>
      <c r="C27" s="26" t="s">
        <v>17</v>
      </c>
      <c r="D27" s="26" t="s">
        <v>57</v>
      </c>
      <c r="E27" s="46" t="s">
        <v>385</v>
      </c>
      <c r="F27" s="15">
        <v>1.2011574074074075E-3</v>
      </c>
      <c r="G27" s="67">
        <v>8.3333333333333339E-4</v>
      </c>
      <c r="H27" s="68">
        <v>8.3333333333333339E-4</v>
      </c>
      <c r="I27" s="12" t="str">
        <f>IF(F27&lt;$G$27,"破我國紀錄","")</f>
        <v/>
      </c>
      <c r="J27" s="12" t="str">
        <f>IF(F27&lt;$H$27,"破成人賽紀錄","")</f>
        <v/>
      </c>
    </row>
    <row r="28" spans="1:10" ht="30" customHeight="1">
      <c r="A28" s="12">
        <f>RANK(F28,$F$27:$F$28,1)</f>
        <v>2</v>
      </c>
      <c r="B28" s="21" t="s">
        <v>56</v>
      </c>
      <c r="C28" s="26" t="s">
        <v>17</v>
      </c>
      <c r="D28" s="26" t="s">
        <v>57</v>
      </c>
      <c r="E28" s="46" t="s">
        <v>385</v>
      </c>
      <c r="F28" s="15">
        <v>1.3040509259259257E-3</v>
      </c>
      <c r="G28" s="70"/>
      <c r="H28" s="70"/>
      <c r="I28" s="12" t="str">
        <f>IF(F28&lt;$G$27,"破我國紀錄","")</f>
        <v/>
      </c>
      <c r="J28" s="12" t="str">
        <f>IF(F28&lt;$H$27,"破成人賽紀錄","")</f>
        <v/>
      </c>
    </row>
    <row r="29" spans="1:10" ht="25.2" customHeight="1">
      <c r="A29" s="63" t="s">
        <v>399</v>
      </c>
      <c r="B29" s="19" t="s">
        <v>400</v>
      </c>
      <c r="C29" s="25" t="s">
        <v>401</v>
      </c>
      <c r="D29" s="19" t="s">
        <v>11</v>
      </c>
      <c r="E29" s="39" t="s">
        <v>475</v>
      </c>
      <c r="F29" s="14" t="s">
        <v>476</v>
      </c>
      <c r="G29" s="56" t="s">
        <v>394</v>
      </c>
      <c r="H29" s="56" t="s">
        <v>477</v>
      </c>
      <c r="I29" s="10" t="s">
        <v>478</v>
      </c>
      <c r="J29" s="11" t="s">
        <v>402</v>
      </c>
    </row>
    <row r="30" spans="1:10" ht="30" customHeight="1">
      <c r="A30" s="12">
        <f>RANK(F30,$F$30:$F$30,1)</f>
        <v>1</v>
      </c>
      <c r="B30" s="21" t="s">
        <v>59</v>
      </c>
      <c r="C30" s="26" t="s">
        <v>60</v>
      </c>
      <c r="D30" s="26" t="s">
        <v>61</v>
      </c>
      <c r="E30" s="46" t="s">
        <v>385</v>
      </c>
      <c r="F30" s="15">
        <v>1.1050925925925926E-3</v>
      </c>
      <c r="G30" s="65">
        <v>8.2233796296296297E-4</v>
      </c>
      <c r="H30" s="66">
        <v>8.2233796296296297E-4</v>
      </c>
      <c r="I30" s="12" t="str">
        <f>IF(F30&lt;$G$30,"破我國紀錄","")</f>
        <v/>
      </c>
      <c r="J30" s="12" t="str">
        <f>IF(F30&lt;$H$30,"破成人賽紀錄","")</f>
        <v/>
      </c>
    </row>
    <row r="31" spans="1:10" ht="25.2" customHeight="1">
      <c r="A31" s="63" t="s">
        <v>399</v>
      </c>
      <c r="B31" s="19" t="s">
        <v>400</v>
      </c>
      <c r="C31" s="25" t="s">
        <v>401</v>
      </c>
      <c r="D31" s="19" t="s">
        <v>11</v>
      </c>
      <c r="E31" s="39" t="s">
        <v>475</v>
      </c>
      <c r="F31" s="14" t="s">
        <v>476</v>
      </c>
      <c r="G31" s="56" t="s">
        <v>394</v>
      </c>
      <c r="H31" s="56" t="s">
        <v>477</v>
      </c>
      <c r="I31" s="10" t="s">
        <v>478</v>
      </c>
      <c r="J31" s="11" t="s">
        <v>402</v>
      </c>
    </row>
    <row r="32" spans="1:10" ht="30" customHeight="1">
      <c r="A32" s="12">
        <f>RANK(F32,$F$32:$F$34,1)</f>
        <v>1</v>
      </c>
      <c r="B32" s="21" t="s">
        <v>65</v>
      </c>
      <c r="C32" s="26" t="s">
        <v>16</v>
      </c>
      <c r="D32" s="26" t="s">
        <v>64</v>
      </c>
      <c r="E32" s="46" t="s">
        <v>385</v>
      </c>
      <c r="F32" s="15">
        <v>8.7662037037037038E-4</v>
      </c>
      <c r="G32" s="67">
        <v>7.8333333333333336E-4</v>
      </c>
      <c r="H32" s="68">
        <v>7.5706018518518527E-4</v>
      </c>
      <c r="I32" s="12" t="str">
        <f>IF(F32&lt;$G$32,"破我國紀錄","")</f>
        <v/>
      </c>
      <c r="J32" s="12" t="str">
        <f>IF(F32&lt;$H$32,"破成人賽紀錄","")</f>
        <v/>
      </c>
    </row>
    <row r="33" spans="1:10" ht="30" customHeight="1">
      <c r="A33" s="12">
        <f>RANK(F33,$F$32:$F$34,1)</f>
        <v>2</v>
      </c>
      <c r="B33" s="21" t="s">
        <v>66</v>
      </c>
      <c r="C33" s="26" t="s">
        <v>67</v>
      </c>
      <c r="D33" s="26" t="s">
        <v>64</v>
      </c>
      <c r="E33" s="46" t="s">
        <v>385</v>
      </c>
      <c r="F33" s="15">
        <v>9.5682870370370366E-4</v>
      </c>
      <c r="G33" s="69"/>
      <c r="H33" s="69"/>
      <c r="I33" s="12" t="str">
        <f>IF(F33&lt;$G$32,"破我國紀錄","")</f>
        <v/>
      </c>
      <c r="J33" s="12" t="str">
        <f>IF(F33&lt;$H$32,"破成人賽紀錄","")</f>
        <v/>
      </c>
    </row>
    <row r="34" spans="1:10" ht="30" customHeight="1">
      <c r="A34" s="12">
        <f>RANK(F34,$F$32:$F$34,1)</f>
        <v>3</v>
      </c>
      <c r="B34" s="21" t="s">
        <v>62</v>
      </c>
      <c r="C34" s="26" t="s">
        <v>63</v>
      </c>
      <c r="D34" s="26" t="s">
        <v>64</v>
      </c>
      <c r="E34" s="46" t="s">
        <v>385</v>
      </c>
      <c r="F34" s="15">
        <v>1.4582175925925926E-3</v>
      </c>
      <c r="G34" s="70"/>
      <c r="H34" s="70"/>
      <c r="I34" s="12" t="str">
        <f>IF(F34&lt;$G$32,"破我國紀錄","")</f>
        <v/>
      </c>
      <c r="J34" s="12" t="str">
        <f>IF(F34&lt;$H$32,"破成人賽紀錄","")</f>
        <v/>
      </c>
    </row>
    <row r="35" spans="1:10" ht="25.2" customHeight="1">
      <c r="A35" s="63" t="s">
        <v>399</v>
      </c>
      <c r="B35" s="19" t="s">
        <v>400</v>
      </c>
      <c r="C35" s="25" t="s">
        <v>401</v>
      </c>
      <c r="D35" s="19" t="s">
        <v>11</v>
      </c>
      <c r="E35" s="39" t="s">
        <v>475</v>
      </c>
      <c r="F35" s="14" t="s">
        <v>476</v>
      </c>
      <c r="G35" s="56" t="s">
        <v>394</v>
      </c>
      <c r="H35" s="56" t="s">
        <v>477</v>
      </c>
      <c r="I35" s="10" t="s">
        <v>478</v>
      </c>
      <c r="J35" s="11" t="s">
        <v>402</v>
      </c>
    </row>
    <row r="36" spans="1:10" ht="30" customHeight="1">
      <c r="A36" s="12">
        <f>RANK(F36,$F$36:$F$36,1)</f>
        <v>1</v>
      </c>
      <c r="B36" s="21" t="s">
        <v>68</v>
      </c>
      <c r="C36" s="26" t="s">
        <v>69</v>
      </c>
      <c r="D36" s="26" t="s">
        <v>70</v>
      </c>
      <c r="E36" s="46" t="s">
        <v>385</v>
      </c>
      <c r="F36" s="15">
        <v>9.4236111111111116E-4</v>
      </c>
      <c r="G36" s="65">
        <v>7.2349537037037044E-4</v>
      </c>
      <c r="H36" s="66">
        <v>7.2349537037037044E-4</v>
      </c>
      <c r="I36" s="12" t="str">
        <f>IF(F36&lt;$G$36,"破我國紀錄","")</f>
        <v/>
      </c>
      <c r="J36" s="12" t="str">
        <f>IF(F36&lt;$H$36,"破成人賽紀錄","")</f>
        <v/>
      </c>
    </row>
    <row r="37" spans="1:10" ht="25.2" customHeight="1">
      <c r="A37" s="36" t="s">
        <v>464</v>
      </c>
      <c r="B37" s="60" t="s">
        <v>465</v>
      </c>
      <c r="C37" s="36" t="s">
        <v>466</v>
      </c>
      <c r="D37" s="36" t="s">
        <v>467</v>
      </c>
      <c r="E37" s="36" t="s">
        <v>468</v>
      </c>
      <c r="F37" s="40" t="s">
        <v>469</v>
      </c>
      <c r="G37" s="56" t="s">
        <v>470</v>
      </c>
      <c r="H37" s="56" t="s">
        <v>471</v>
      </c>
      <c r="I37" s="41" t="s">
        <v>472</v>
      </c>
      <c r="J37" s="42" t="s">
        <v>473</v>
      </c>
    </row>
    <row r="38" spans="1:10" ht="30" customHeight="1">
      <c r="A38" s="32">
        <f>RANK(F38,$F$38:$F$39,1)</f>
        <v>1</v>
      </c>
      <c r="B38" s="123" t="s">
        <v>71</v>
      </c>
      <c r="C38" s="124" t="s">
        <v>20</v>
      </c>
      <c r="D38" s="124" t="s">
        <v>72</v>
      </c>
      <c r="E38" s="124" t="s">
        <v>474</v>
      </c>
      <c r="F38" s="126">
        <v>9.6377314814814806E-4</v>
      </c>
      <c r="G38" s="67">
        <v>1.160300925925926E-3</v>
      </c>
      <c r="H38" s="68">
        <v>1.160300925925926E-3</v>
      </c>
      <c r="I38" s="32" t="str">
        <f>IF(F38&lt;$G$38,"破我國紀錄","")</f>
        <v>破我國紀錄</v>
      </c>
      <c r="J38" s="32" t="str">
        <f>IF(F38&lt;$H$38,"破成人賽紀錄","")</f>
        <v>破成人賽紀錄</v>
      </c>
    </row>
    <row r="39" spans="1:10" ht="30" customHeight="1">
      <c r="A39" s="12">
        <f>RANK(F39,$F$38:$F$39,1)</f>
        <v>2</v>
      </c>
      <c r="B39" s="21" t="s">
        <v>73</v>
      </c>
      <c r="C39" s="26" t="s">
        <v>74</v>
      </c>
      <c r="D39" s="26" t="s">
        <v>72</v>
      </c>
      <c r="E39" s="46" t="s">
        <v>474</v>
      </c>
      <c r="F39" s="15">
        <v>1.6598379629629628E-3</v>
      </c>
      <c r="G39" s="70"/>
      <c r="H39" s="70"/>
      <c r="I39" s="12" t="str">
        <f>IF(F39&lt;$G$38,"破我國紀錄","")</f>
        <v/>
      </c>
      <c r="J39" s="12" t="str">
        <f>IF(F39&lt;$H$38,"破成人賽紀錄","")</f>
        <v/>
      </c>
    </row>
    <row r="40" spans="1:10" ht="25.2" customHeight="1">
      <c r="A40" s="36" t="s">
        <v>464</v>
      </c>
      <c r="B40" s="60" t="s">
        <v>465</v>
      </c>
      <c r="C40" s="36" t="s">
        <v>466</v>
      </c>
      <c r="D40" s="36" t="s">
        <v>467</v>
      </c>
      <c r="E40" s="36" t="s">
        <v>468</v>
      </c>
      <c r="F40" s="40" t="s">
        <v>469</v>
      </c>
      <c r="G40" s="56" t="s">
        <v>470</v>
      </c>
      <c r="H40" s="56" t="s">
        <v>471</v>
      </c>
      <c r="I40" s="41" t="s">
        <v>472</v>
      </c>
      <c r="J40" s="42" t="s">
        <v>473</v>
      </c>
    </row>
    <row r="41" spans="1:10" ht="30" customHeight="1">
      <c r="A41" s="12">
        <f>RANK(F41,$F$41:$F$41,1)</f>
        <v>1</v>
      </c>
      <c r="B41" s="21" t="s">
        <v>75</v>
      </c>
      <c r="C41" s="26" t="s">
        <v>27</v>
      </c>
      <c r="D41" s="26" t="s">
        <v>76</v>
      </c>
      <c r="E41" s="46" t="s">
        <v>474</v>
      </c>
      <c r="F41" s="15">
        <v>1.675925925925926E-3</v>
      </c>
      <c r="G41" s="57">
        <v>9.44212962962963E-4</v>
      </c>
      <c r="H41" s="66">
        <v>9.44212962962963E-4</v>
      </c>
      <c r="I41" s="12" t="str">
        <f>IF(F41&lt;$G$41,"破我國紀錄","")</f>
        <v/>
      </c>
      <c r="J41" s="12" t="str">
        <f>IF(F41&lt;$H$41,"破成人賽紀錄","")</f>
        <v/>
      </c>
    </row>
    <row r="42" spans="1:10" ht="25.2" customHeight="1">
      <c r="A42" s="36" t="s">
        <v>464</v>
      </c>
      <c r="B42" s="60" t="s">
        <v>465</v>
      </c>
      <c r="C42" s="36" t="s">
        <v>466</v>
      </c>
      <c r="D42" s="36" t="s">
        <v>467</v>
      </c>
      <c r="E42" s="36" t="s">
        <v>468</v>
      </c>
      <c r="F42" s="40" t="s">
        <v>469</v>
      </c>
      <c r="G42" s="56" t="s">
        <v>470</v>
      </c>
      <c r="H42" s="56" t="s">
        <v>471</v>
      </c>
      <c r="I42" s="41" t="s">
        <v>472</v>
      </c>
      <c r="J42" s="42" t="s">
        <v>473</v>
      </c>
    </row>
    <row r="43" spans="1:10" ht="30" customHeight="1">
      <c r="A43" s="12">
        <f>RANK(F43,$F$43:$F$45,1)</f>
        <v>1</v>
      </c>
      <c r="B43" s="21" t="s">
        <v>77</v>
      </c>
      <c r="C43" s="26" t="s">
        <v>78</v>
      </c>
      <c r="D43" s="26" t="s">
        <v>79</v>
      </c>
      <c r="E43" s="46" t="s">
        <v>474</v>
      </c>
      <c r="F43" s="15">
        <v>9.6909722222222221E-4</v>
      </c>
      <c r="G43" s="71">
        <v>9.1238425925925916E-4</v>
      </c>
      <c r="H43" s="68">
        <v>9.1238425925925916E-4</v>
      </c>
      <c r="I43" s="12" t="str">
        <f>IF(F43&lt;$G$43,"破我國紀錄","")</f>
        <v/>
      </c>
      <c r="J43" s="12" t="str">
        <f>IF(F43&lt;$H$43,"破成人賽紀錄","")</f>
        <v/>
      </c>
    </row>
    <row r="44" spans="1:10" ht="30" customHeight="1">
      <c r="A44" s="12">
        <f t="shared" ref="A44:A45" si="1">RANK(F44,$F$43:$F$45,1)</f>
        <v>2</v>
      </c>
      <c r="B44" s="21" t="s">
        <v>80</v>
      </c>
      <c r="C44" s="26" t="s">
        <v>81</v>
      </c>
      <c r="D44" s="26" t="s">
        <v>79</v>
      </c>
      <c r="E44" s="46" t="s">
        <v>474</v>
      </c>
      <c r="F44" s="15">
        <v>1.1871527777777779E-3</v>
      </c>
      <c r="G44" s="69"/>
      <c r="H44" s="69"/>
      <c r="I44" s="12" t="s">
        <v>483</v>
      </c>
      <c r="J44" s="12" t="str">
        <f>IF(F44&lt;$H$2,"破成人賽紀錄","")</f>
        <v/>
      </c>
    </row>
    <row r="45" spans="1:10" ht="30" customHeight="1">
      <c r="A45" s="12">
        <f t="shared" si="1"/>
        <v>3</v>
      </c>
      <c r="B45" s="21" t="s">
        <v>82</v>
      </c>
      <c r="C45" s="26" t="s">
        <v>27</v>
      </c>
      <c r="D45" s="26" t="s">
        <v>79</v>
      </c>
      <c r="E45" s="46" t="s">
        <v>474</v>
      </c>
      <c r="F45" s="15">
        <v>1.3011574074074076E-3</v>
      </c>
      <c r="G45" s="70"/>
      <c r="H45" s="70"/>
      <c r="I45" s="12" t="s">
        <v>483</v>
      </c>
      <c r="J45" s="12" t="str">
        <f>IF(F45&lt;$H$2,"破成人賽紀錄","")</f>
        <v/>
      </c>
    </row>
    <row r="46" spans="1:10" ht="25.2" customHeight="1">
      <c r="A46" s="36" t="s">
        <v>464</v>
      </c>
      <c r="B46" s="60" t="s">
        <v>465</v>
      </c>
      <c r="C46" s="36" t="s">
        <v>466</v>
      </c>
      <c r="D46" s="36" t="s">
        <v>467</v>
      </c>
      <c r="E46" s="36" t="s">
        <v>468</v>
      </c>
      <c r="F46" s="40" t="s">
        <v>469</v>
      </c>
      <c r="G46" s="56" t="s">
        <v>470</v>
      </c>
      <c r="H46" s="56" t="s">
        <v>471</v>
      </c>
      <c r="I46" s="41" t="s">
        <v>472</v>
      </c>
      <c r="J46" s="42" t="s">
        <v>473</v>
      </c>
    </row>
    <row r="47" spans="1:10" ht="30" customHeight="1">
      <c r="A47" s="12">
        <f>RANK(F47,$F$47:$F$49,1)</f>
        <v>1</v>
      </c>
      <c r="B47" s="21" t="s">
        <v>85</v>
      </c>
      <c r="C47" s="26" t="s">
        <v>14</v>
      </c>
      <c r="D47" s="26" t="s">
        <v>84</v>
      </c>
      <c r="E47" s="46" t="s">
        <v>474</v>
      </c>
      <c r="F47" s="15">
        <v>9.6655092592592593E-4</v>
      </c>
      <c r="G47" s="67">
        <v>8.2060185185185187E-4</v>
      </c>
      <c r="H47" s="68">
        <v>8.1122685185185171E-4</v>
      </c>
      <c r="I47" s="12" t="str">
        <f>IF(F47&lt;$G$47,"破我國紀錄","")</f>
        <v/>
      </c>
      <c r="J47" s="12" t="str">
        <f>IF(F47&lt;$H$47,"破成人賽紀錄","")</f>
        <v/>
      </c>
    </row>
    <row r="48" spans="1:10" ht="30" customHeight="1">
      <c r="A48" s="12">
        <f>RANK(F48,$F$47:$F$49,1)</f>
        <v>2</v>
      </c>
      <c r="B48" s="21" t="s">
        <v>86</v>
      </c>
      <c r="C48" s="26" t="s">
        <v>18</v>
      </c>
      <c r="D48" s="26" t="s">
        <v>84</v>
      </c>
      <c r="E48" s="46" t="s">
        <v>474</v>
      </c>
      <c r="F48" s="15">
        <v>1.011574074074074E-3</v>
      </c>
      <c r="G48" s="69"/>
      <c r="H48" s="69"/>
      <c r="I48" s="12" t="str">
        <f>IF(F48&lt;$G$47,"破我國紀錄","")</f>
        <v/>
      </c>
      <c r="J48" s="12" t="str">
        <f>IF(F48&lt;$H$47,"破成人賽紀錄","")</f>
        <v/>
      </c>
    </row>
    <row r="49" spans="1:10" ht="30" customHeight="1">
      <c r="A49" s="12">
        <f>RANK(F49,$F$47:$F$49,1)</f>
        <v>3</v>
      </c>
      <c r="B49" s="21" t="s">
        <v>83</v>
      </c>
      <c r="C49" s="26" t="s">
        <v>16</v>
      </c>
      <c r="D49" s="26" t="s">
        <v>84</v>
      </c>
      <c r="E49" s="46" t="s">
        <v>474</v>
      </c>
      <c r="F49" s="15">
        <v>1.0890046296296297E-3</v>
      </c>
      <c r="G49" s="70"/>
      <c r="H49" s="70"/>
      <c r="I49" s="12" t="str">
        <f>IF(F49&lt;$G$47,"破我國紀錄","")</f>
        <v/>
      </c>
      <c r="J49" s="12" t="str">
        <f>IF(F49&lt;$H$47,"破成人賽紀錄","")</f>
        <v/>
      </c>
    </row>
    <row r="50" spans="1:10" ht="25.2" customHeight="1">
      <c r="A50" s="36" t="s">
        <v>464</v>
      </c>
      <c r="B50" s="60" t="s">
        <v>465</v>
      </c>
      <c r="C50" s="36" t="s">
        <v>466</v>
      </c>
      <c r="D50" s="36" t="s">
        <v>467</v>
      </c>
      <c r="E50" s="36" t="s">
        <v>468</v>
      </c>
      <c r="F50" s="40" t="s">
        <v>469</v>
      </c>
      <c r="G50" s="56" t="s">
        <v>470</v>
      </c>
      <c r="H50" s="56" t="s">
        <v>471</v>
      </c>
      <c r="I50" s="41" t="s">
        <v>472</v>
      </c>
      <c r="J50" s="42" t="s">
        <v>473</v>
      </c>
    </row>
    <row r="51" spans="1:10" ht="30" customHeight="1">
      <c r="A51" s="12">
        <f t="shared" ref="A51:A54" si="2">RANK(F51,$F$51:$F$56,1)</f>
        <v>1</v>
      </c>
      <c r="B51" s="21" t="s">
        <v>90</v>
      </c>
      <c r="C51" s="26" t="s">
        <v>16</v>
      </c>
      <c r="D51" s="26" t="s">
        <v>88</v>
      </c>
      <c r="E51" s="46" t="s">
        <v>474</v>
      </c>
      <c r="F51" s="15">
        <v>8.5636574074074076E-4</v>
      </c>
      <c r="G51" s="77">
        <v>8.2743055555555554E-4</v>
      </c>
      <c r="H51" s="78">
        <v>7.1620370370370371E-4</v>
      </c>
      <c r="I51" s="12" t="str">
        <f t="shared" ref="I51:I56" si="3">IF(F51&lt;$G$51,"破我國紀錄","")</f>
        <v/>
      </c>
      <c r="J51" s="12" t="str">
        <f t="shared" ref="J51:J56" si="4">IF(F51&lt;$H$51,"破成人賽紀錄","")</f>
        <v/>
      </c>
    </row>
    <row r="52" spans="1:10" ht="30" customHeight="1">
      <c r="A52" s="12">
        <f t="shared" si="2"/>
        <v>2</v>
      </c>
      <c r="B52" s="21" t="s">
        <v>94</v>
      </c>
      <c r="C52" s="26" t="s">
        <v>95</v>
      </c>
      <c r="D52" s="26" t="s">
        <v>88</v>
      </c>
      <c r="E52" s="46" t="s">
        <v>474</v>
      </c>
      <c r="F52" s="15">
        <v>1.0181712962962963E-3</v>
      </c>
      <c r="G52" s="69"/>
      <c r="H52" s="69"/>
      <c r="I52" s="12" t="str">
        <f t="shared" si="3"/>
        <v/>
      </c>
      <c r="J52" s="12" t="str">
        <f t="shared" si="4"/>
        <v/>
      </c>
    </row>
    <row r="53" spans="1:10" ht="30" customHeight="1">
      <c r="A53" s="12">
        <f t="shared" si="2"/>
        <v>3</v>
      </c>
      <c r="B53" s="21" t="s">
        <v>93</v>
      </c>
      <c r="C53" s="26" t="s">
        <v>27</v>
      </c>
      <c r="D53" s="26" t="s">
        <v>88</v>
      </c>
      <c r="E53" s="46" t="s">
        <v>474</v>
      </c>
      <c r="F53" s="15">
        <v>1.1447916666666666E-3</v>
      </c>
      <c r="G53" s="69"/>
      <c r="H53" s="69"/>
      <c r="I53" s="12" t="str">
        <f t="shared" si="3"/>
        <v/>
      </c>
      <c r="J53" s="12" t="str">
        <f t="shared" si="4"/>
        <v/>
      </c>
    </row>
    <row r="54" spans="1:10" ht="30" customHeight="1">
      <c r="A54" s="12">
        <f t="shared" si="2"/>
        <v>4</v>
      </c>
      <c r="B54" s="21" t="s">
        <v>87</v>
      </c>
      <c r="C54" s="26" t="s">
        <v>20</v>
      </c>
      <c r="D54" s="26" t="s">
        <v>88</v>
      </c>
      <c r="E54" s="46" t="s">
        <v>474</v>
      </c>
      <c r="F54" s="15">
        <v>1.1554398148148147E-3</v>
      </c>
      <c r="G54" s="77"/>
      <c r="H54" s="78"/>
      <c r="I54" s="12" t="str">
        <f t="shared" si="3"/>
        <v/>
      </c>
      <c r="J54" s="12" t="str">
        <f t="shared" si="4"/>
        <v/>
      </c>
    </row>
    <row r="55" spans="1:10" ht="30" customHeight="1">
      <c r="A55" s="12"/>
      <c r="B55" s="21" t="s">
        <v>89</v>
      </c>
      <c r="C55" s="26" t="s">
        <v>63</v>
      </c>
      <c r="D55" s="26" t="s">
        <v>88</v>
      </c>
      <c r="E55" s="46" t="s">
        <v>474</v>
      </c>
      <c r="F55" s="15" t="s">
        <v>487</v>
      </c>
      <c r="G55" s="69"/>
      <c r="H55" s="69"/>
      <c r="I55" s="12" t="str">
        <f t="shared" si="3"/>
        <v/>
      </c>
      <c r="J55" s="12" t="str">
        <f t="shared" si="4"/>
        <v/>
      </c>
    </row>
    <row r="56" spans="1:10" ht="30" customHeight="1">
      <c r="A56" s="12"/>
      <c r="B56" s="21" t="s">
        <v>91</v>
      </c>
      <c r="C56" s="26" t="s">
        <v>92</v>
      </c>
      <c r="D56" s="26" t="s">
        <v>88</v>
      </c>
      <c r="E56" s="46" t="s">
        <v>474</v>
      </c>
      <c r="F56" s="15" t="s">
        <v>488</v>
      </c>
      <c r="G56" s="70"/>
      <c r="H56" s="70"/>
      <c r="I56" s="12" t="str">
        <f t="shared" si="3"/>
        <v/>
      </c>
      <c r="J56" s="12" t="str">
        <f t="shared" si="4"/>
        <v/>
      </c>
    </row>
    <row r="57" spans="1:10" ht="25.2" customHeight="1">
      <c r="A57" s="36" t="s">
        <v>464</v>
      </c>
      <c r="B57" s="60" t="s">
        <v>465</v>
      </c>
      <c r="C57" s="36" t="s">
        <v>466</v>
      </c>
      <c r="D57" s="36" t="s">
        <v>467</v>
      </c>
      <c r="E57" s="36" t="s">
        <v>468</v>
      </c>
      <c r="F57" s="40" t="s">
        <v>469</v>
      </c>
      <c r="G57" s="56" t="s">
        <v>470</v>
      </c>
      <c r="H57" s="56" t="s">
        <v>471</v>
      </c>
      <c r="I57" s="41" t="s">
        <v>472</v>
      </c>
      <c r="J57" s="42" t="s">
        <v>473</v>
      </c>
    </row>
    <row r="58" spans="1:10" ht="30" customHeight="1">
      <c r="A58" s="12">
        <f>RANK(F58,$F$58:$F$62,1)</f>
        <v>1</v>
      </c>
      <c r="B58" s="21" t="s">
        <v>99</v>
      </c>
      <c r="C58" s="26" t="s">
        <v>16</v>
      </c>
      <c r="D58" s="26" t="s">
        <v>97</v>
      </c>
      <c r="E58" s="46" t="s">
        <v>474</v>
      </c>
      <c r="F58" s="15">
        <v>7.782407407407408E-4</v>
      </c>
      <c r="G58" s="77">
        <v>7.637731481481483E-4</v>
      </c>
      <c r="H58" s="78">
        <v>7.637731481481483E-4</v>
      </c>
      <c r="I58" s="12" t="str">
        <f t="shared" ref="I58:I63" si="5">IF(F58&lt;$G$58,"破我國紀錄","")</f>
        <v/>
      </c>
      <c r="J58" s="12" t="str">
        <f t="shared" ref="J58:J63" si="6">IF(F58&lt;$H$58,"破成人賽紀錄","")</f>
        <v/>
      </c>
    </row>
    <row r="59" spans="1:10" ht="30" customHeight="1">
      <c r="A59" s="12">
        <f>RANK(F59,$F$58:$F$62,1)</f>
        <v>2</v>
      </c>
      <c r="B59" s="21" t="s">
        <v>96</v>
      </c>
      <c r="C59" s="26" t="s">
        <v>18</v>
      </c>
      <c r="D59" s="26" t="s">
        <v>97</v>
      </c>
      <c r="E59" s="46" t="s">
        <v>474</v>
      </c>
      <c r="F59" s="15">
        <v>8.1446759259259265E-4</v>
      </c>
      <c r="G59" s="77"/>
      <c r="H59" s="78"/>
      <c r="I59" s="12" t="str">
        <f t="shared" si="5"/>
        <v/>
      </c>
      <c r="J59" s="12" t="str">
        <f t="shared" si="6"/>
        <v/>
      </c>
    </row>
    <row r="60" spans="1:10" ht="30" customHeight="1">
      <c r="A60" s="12">
        <f>RANK(F60,$F$58:$F$62,1)</f>
        <v>3</v>
      </c>
      <c r="B60" s="21" t="s">
        <v>98</v>
      </c>
      <c r="C60" s="26" t="s">
        <v>20</v>
      </c>
      <c r="D60" s="26" t="s">
        <v>97</v>
      </c>
      <c r="E60" s="46" t="s">
        <v>474</v>
      </c>
      <c r="F60" s="15">
        <v>8.9560185185185185E-4</v>
      </c>
      <c r="G60" s="69"/>
      <c r="H60" s="69"/>
      <c r="I60" s="12" t="str">
        <f t="shared" si="5"/>
        <v/>
      </c>
      <c r="J60" s="12" t="str">
        <f t="shared" si="6"/>
        <v/>
      </c>
    </row>
    <row r="61" spans="1:10" ht="30" customHeight="1">
      <c r="A61" s="12">
        <f>RANK(F61,$F$58:$F$62,1)</f>
        <v>4</v>
      </c>
      <c r="B61" s="21" t="s">
        <v>102</v>
      </c>
      <c r="C61" s="26" t="s">
        <v>60</v>
      </c>
      <c r="D61" s="26" t="s">
        <v>97</v>
      </c>
      <c r="E61" s="46" t="s">
        <v>474</v>
      </c>
      <c r="F61" s="15">
        <v>1.0434027777777779E-3</v>
      </c>
      <c r="G61" s="69"/>
      <c r="H61" s="69"/>
      <c r="I61" s="12" t="str">
        <f t="shared" si="5"/>
        <v/>
      </c>
      <c r="J61" s="12" t="str">
        <f t="shared" si="6"/>
        <v/>
      </c>
    </row>
    <row r="62" spans="1:10" ht="30" customHeight="1">
      <c r="A62" s="12">
        <f>RANK(F62,$F$58:$F$62,1)</f>
        <v>5</v>
      </c>
      <c r="B62" s="21" t="s">
        <v>100</v>
      </c>
      <c r="C62" s="26" t="s">
        <v>101</v>
      </c>
      <c r="D62" s="26" t="s">
        <v>97</v>
      </c>
      <c r="E62" s="46" t="s">
        <v>474</v>
      </c>
      <c r="F62" s="15">
        <v>1.0505787037037037E-3</v>
      </c>
      <c r="G62" s="70"/>
      <c r="H62" s="70"/>
      <c r="I62" s="12" t="str">
        <f t="shared" si="5"/>
        <v/>
      </c>
      <c r="J62" s="12" t="str">
        <f t="shared" si="6"/>
        <v/>
      </c>
    </row>
    <row r="63" spans="1:10" ht="30" customHeight="1">
      <c r="A63" s="12">
        <v>6</v>
      </c>
      <c r="B63" s="21" t="s">
        <v>485</v>
      </c>
      <c r="C63" s="26" t="s">
        <v>486</v>
      </c>
      <c r="D63" s="26" t="s">
        <v>97</v>
      </c>
      <c r="E63" s="46" t="s">
        <v>474</v>
      </c>
      <c r="F63" s="15">
        <v>1.0680555555555556E-3</v>
      </c>
      <c r="G63" s="70"/>
      <c r="H63" s="70"/>
      <c r="I63" s="12" t="str">
        <f t="shared" si="5"/>
        <v/>
      </c>
      <c r="J63" s="12" t="str">
        <f t="shared" si="6"/>
        <v/>
      </c>
    </row>
    <row r="64" spans="1:10" ht="25.2" customHeight="1">
      <c r="A64" s="36" t="s">
        <v>464</v>
      </c>
      <c r="B64" s="60" t="s">
        <v>465</v>
      </c>
      <c r="C64" s="36" t="s">
        <v>466</v>
      </c>
      <c r="D64" s="36" t="s">
        <v>467</v>
      </c>
      <c r="E64" s="36" t="s">
        <v>468</v>
      </c>
      <c r="F64" s="40" t="s">
        <v>469</v>
      </c>
      <c r="G64" s="56" t="s">
        <v>470</v>
      </c>
      <c r="H64" s="56" t="s">
        <v>471</v>
      </c>
      <c r="I64" s="41" t="s">
        <v>472</v>
      </c>
      <c r="J64" s="42" t="s">
        <v>473</v>
      </c>
    </row>
    <row r="65" spans="1:10" ht="30" customHeight="1">
      <c r="A65" s="12">
        <f>RANK(F65,$F$65:$F$68,1)</f>
        <v>1</v>
      </c>
      <c r="B65" s="21" t="s">
        <v>105</v>
      </c>
      <c r="C65" s="26" t="s">
        <v>55</v>
      </c>
      <c r="D65" s="26" t="s">
        <v>104</v>
      </c>
      <c r="E65" s="46" t="s">
        <v>474</v>
      </c>
      <c r="F65" s="15">
        <v>7.9548611111111107E-4</v>
      </c>
      <c r="G65" s="67">
        <v>7.4861111111111124E-4</v>
      </c>
      <c r="H65" s="68">
        <v>7.3854166666666653E-4</v>
      </c>
      <c r="I65" s="12" t="str">
        <f>IF(F65&lt;$G$65,"破我國紀錄","")</f>
        <v/>
      </c>
      <c r="J65" s="12" t="str">
        <f>IF(F65&lt;$H$65,"破成人賽紀錄","")</f>
        <v/>
      </c>
    </row>
    <row r="66" spans="1:10" ht="30" customHeight="1">
      <c r="A66" s="12">
        <f>RANK(F66,$F$65:$F$68,1)</f>
        <v>2</v>
      </c>
      <c r="B66" s="21" t="s">
        <v>103</v>
      </c>
      <c r="C66" s="26" t="s">
        <v>16</v>
      </c>
      <c r="D66" s="26" t="s">
        <v>104</v>
      </c>
      <c r="E66" s="46" t="s">
        <v>474</v>
      </c>
      <c r="F66" s="15">
        <v>8.2870370370370379E-4</v>
      </c>
      <c r="G66" s="69"/>
      <c r="H66" s="69"/>
      <c r="I66" s="12" t="str">
        <f>IF(F66&lt;$G$65,"破我國紀錄","")</f>
        <v/>
      </c>
      <c r="J66" s="12" t="str">
        <f>IF(F66&lt;$H$65,"破成人賽紀錄","")</f>
        <v/>
      </c>
    </row>
    <row r="67" spans="1:10" ht="30" customHeight="1">
      <c r="A67" s="12">
        <f>RANK(F67,$F$65:$F$68,1)</f>
        <v>3</v>
      </c>
      <c r="B67" s="21" t="s">
        <v>106</v>
      </c>
      <c r="C67" s="26" t="s">
        <v>55</v>
      </c>
      <c r="D67" s="26" t="s">
        <v>104</v>
      </c>
      <c r="E67" s="46" t="s">
        <v>474</v>
      </c>
      <c r="F67" s="15">
        <v>8.3622685185185178E-4</v>
      </c>
      <c r="G67" s="69"/>
      <c r="H67" s="69"/>
      <c r="I67" s="12" t="str">
        <f>IF(F67&lt;$G$65,"破我國紀錄","")</f>
        <v/>
      </c>
      <c r="J67" s="12" t="str">
        <f>IF(F67&lt;$H$65,"破成人賽紀錄","")</f>
        <v/>
      </c>
    </row>
    <row r="68" spans="1:10" ht="30" customHeight="1">
      <c r="A68" s="12" t="s">
        <v>483</v>
      </c>
      <c r="B68" s="21" t="s">
        <v>107</v>
      </c>
      <c r="C68" s="26" t="s">
        <v>95</v>
      </c>
      <c r="D68" s="26" t="s">
        <v>104</v>
      </c>
      <c r="E68" s="46" t="s">
        <v>474</v>
      </c>
      <c r="F68" s="15" t="s">
        <v>484</v>
      </c>
      <c r="G68" s="70"/>
      <c r="H68" s="70"/>
      <c r="I68" s="12" t="str">
        <f>IF(F68&lt;$G$65,"破我國紀錄","")</f>
        <v/>
      </c>
      <c r="J68" s="12" t="str">
        <f>IF(F68&lt;$H$65,"破成人賽紀錄","")</f>
        <v/>
      </c>
    </row>
    <row r="69" spans="1:10" ht="25.2" customHeight="1">
      <c r="A69" s="36" t="s">
        <v>399</v>
      </c>
      <c r="B69" s="60" t="s">
        <v>479</v>
      </c>
      <c r="C69" s="36" t="s">
        <v>387</v>
      </c>
      <c r="D69" s="36" t="s">
        <v>11</v>
      </c>
      <c r="E69" s="36" t="s">
        <v>475</v>
      </c>
      <c r="F69" s="40" t="s">
        <v>480</v>
      </c>
      <c r="G69" s="56" t="s">
        <v>394</v>
      </c>
      <c r="H69" s="56" t="s">
        <v>477</v>
      </c>
      <c r="I69" s="41" t="s">
        <v>481</v>
      </c>
      <c r="J69" s="42" t="s">
        <v>402</v>
      </c>
    </row>
    <row r="70" spans="1:10" ht="30" customHeight="1">
      <c r="A70" s="12">
        <f>RANK(F70,$F$70:$F$78,1)</f>
        <v>1</v>
      </c>
      <c r="B70" s="21" t="s">
        <v>118</v>
      </c>
      <c r="C70" s="26" t="s">
        <v>27</v>
      </c>
      <c r="D70" s="26" t="s">
        <v>110</v>
      </c>
      <c r="E70" s="46" t="s">
        <v>385</v>
      </c>
      <c r="F70" s="15">
        <v>8.1678240740740745E-4</v>
      </c>
      <c r="G70" s="67">
        <v>7.3981481481481478E-4</v>
      </c>
      <c r="H70" s="68">
        <v>7.0937500000000004E-4</v>
      </c>
      <c r="I70" s="12" t="str">
        <f t="shared" ref="I70:I78" si="7">IF(F70&lt;$G$70,"破我國紀錄","")</f>
        <v/>
      </c>
      <c r="J70" s="12" t="str">
        <f t="shared" ref="J70:J78" si="8">IF(F70&lt;$H$70,"破成人賽紀錄","")</f>
        <v/>
      </c>
    </row>
    <row r="71" spans="1:10" ht="30" customHeight="1">
      <c r="A71" s="12">
        <f>RANK(F71,$F$70:$F$78,1)</f>
        <v>2</v>
      </c>
      <c r="B71" s="21" t="s">
        <v>115</v>
      </c>
      <c r="C71" s="26" t="s">
        <v>27</v>
      </c>
      <c r="D71" s="26" t="s">
        <v>110</v>
      </c>
      <c r="E71" s="46" t="s">
        <v>385</v>
      </c>
      <c r="F71" s="15">
        <v>1.0350694444444444E-3</v>
      </c>
      <c r="G71" s="69"/>
      <c r="H71" s="69"/>
      <c r="I71" s="12" t="str">
        <f t="shared" si="7"/>
        <v/>
      </c>
      <c r="J71" s="12" t="str">
        <f t="shared" si="8"/>
        <v/>
      </c>
    </row>
    <row r="72" spans="1:10" ht="30" customHeight="1">
      <c r="A72" s="12">
        <f>RANK(F72,$F$70:$F$78,1)</f>
        <v>3</v>
      </c>
      <c r="B72" s="21" t="s">
        <v>113</v>
      </c>
      <c r="C72" s="26" t="s">
        <v>114</v>
      </c>
      <c r="D72" s="26" t="s">
        <v>110</v>
      </c>
      <c r="E72" s="46" t="s">
        <v>385</v>
      </c>
      <c r="F72" s="15">
        <v>1.0490740740740742E-3</v>
      </c>
      <c r="G72" s="69"/>
      <c r="H72" s="69"/>
      <c r="I72" s="12" t="str">
        <f t="shared" si="7"/>
        <v/>
      </c>
      <c r="J72" s="12" t="str">
        <f t="shared" si="8"/>
        <v/>
      </c>
    </row>
    <row r="73" spans="1:10" ht="30" customHeight="1">
      <c r="A73" s="12" t="s">
        <v>482</v>
      </c>
      <c r="B73" s="21" t="s">
        <v>108</v>
      </c>
      <c r="C73" s="26" t="s">
        <v>109</v>
      </c>
      <c r="D73" s="26" t="s">
        <v>110</v>
      </c>
      <c r="E73" s="46" t="s">
        <v>385</v>
      </c>
      <c r="F73" s="15" t="s">
        <v>463</v>
      </c>
      <c r="G73" s="69"/>
      <c r="H73" s="69"/>
      <c r="I73" s="12" t="str">
        <f t="shared" si="7"/>
        <v/>
      </c>
      <c r="J73" s="12" t="str">
        <f t="shared" si="8"/>
        <v/>
      </c>
    </row>
    <row r="74" spans="1:10" ht="30" customHeight="1">
      <c r="A74" s="12" t="s">
        <v>482</v>
      </c>
      <c r="B74" s="21" t="s">
        <v>111</v>
      </c>
      <c r="C74" s="26" t="s">
        <v>14</v>
      </c>
      <c r="D74" s="26" t="s">
        <v>110</v>
      </c>
      <c r="E74" s="46" t="s">
        <v>385</v>
      </c>
      <c r="F74" s="15" t="s">
        <v>463</v>
      </c>
      <c r="G74" s="69"/>
      <c r="H74" s="69"/>
      <c r="I74" s="12" t="str">
        <f t="shared" si="7"/>
        <v/>
      </c>
      <c r="J74" s="12" t="str">
        <f t="shared" si="8"/>
        <v/>
      </c>
    </row>
    <row r="75" spans="1:10" ht="30" customHeight="1">
      <c r="A75" s="12" t="s">
        <v>482</v>
      </c>
      <c r="B75" s="21" t="s">
        <v>112</v>
      </c>
      <c r="C75" s="26" t="s">
        <v>78</v>
      </c>
      <c r="D75" s="26" t="s">
        <v>110</v>
      </c>
      <c r="E75" s="46" t="s">
        <v>385</v>
      </c>
      <c r="F75" s="15" t="s">
        <v>463</v>
      </c>
      <c r="G75" s="69"/>
      <c r="H75" s="69"/>
      <c r="I75" s="12" t="str">
        <f t="shared" si="7"/>
        <v/>
      </c>
      <c r="J75" s="12" t="str">
        <f t="shared" si="8"/>
        <v/>
      </c>
    </row>
    <row r="76" spans="1:10" ht="30" customHeight="1">
      <c r="A76" s="12" t="s">
        <v>482</v>
      </c>
      <c r="B76" s="21" t="s">
        <v>116</v>
      </c>
      <c r="C76" s="26" t="s">
        <v>81</v>
      </c>
      <c r="D76" s="26" t="s">
        <v>110</v>
      </c>
      <c r="E76" s="46" t="s">
        <v>385</v>
      </c>
      <c r="F76" s="15" t="s">
        <v>463</v>
      </c>
      <c r="G76" s="69"/>
      <c r="H76" s="69"/>
      <c r="I76" s="12" t="str">
        <f t="shared" si="7"/>
        <v/>
      </c>
      <c r="J76" s="12" t="str">
        <f t="shared" si="8"/>
        <v/>
      </c>
    </row>
    <row r="77" spans="1:10" ht="30" customHeight="1">
      <c r="A77" s="12" t="s">
        <v>482</v>
      </c>
      <c r="B77" s="21" t="s">
        <v>117</v>
      </c>
      <c r="C77" s="26" t="s">
        <v>27</v>
      </c>
      <c r="D77" s="26" t="s">
        <v>110</v>
      </c>
      <c r="E77" s="46" t="s">
        <v>385</v>
      </c>
      <c r="F77" s="15" t="s">
        <v>463</v>
      </c>
      <c r="G77" s="69"/>
      <c r="H77" s="69"/>
      <c r="I77" s="12" t="str">
        <f t="shared" si="7"/>
        <v/>
      </c>
      <c r="J77" s="12" t="str">
        <f t="shared" si="8"/>
        <v/>
      </c>
    </row>
    <row r="78" spans="1:10" ht="30" customHeight="1">
      <c r="A78" s="12" t="s">
        <v>482</v>
      </c>
      <c r="B78" s="21" t="s">
        <v>119</v>
      </c>
      <c r="C78" s="26" t="s">
        <v>78</v>
      </c>
      <c r="D78" s="26" t="s">
        <v>110</v>
      </c>
      <c r="E78" s="46" t="s">
        <v>385</v>
      </c>
      <c r="F78" s="15" t="s">
        <v>463</v>
      </c>
      <c r="G78" s="70"/>
      <c r="H78" s="70"/>
      <c r="I78" s="12" t="str">
        <f t="shared" si="7"/>
        <v/>
      </c>
      <c r="J78" s="12" t="str">
        <f t="shared" si="8"/>
        <v/>
      </c>
    </row>
    <row r="79" spans="1:10" ht="25.2" customHeight="1">
      <c r="A79" s="36" t="s">
        <v>399</v>
      </c>
      <c r="B79" s="60" t="s">
        <v>479</v>
      </c>
      <c r="C79" s="36" t="s">
        <v>387</v>
      </c>
      <c r="D79" s="36" t="s">
        <v>11</v>
      </c>
      <c r="E79" s="36" t="s">
        <v>475</v>
      </c>
      <c r="F79" s="40" t="s">
        <v>480</v>
      </c>
      <c r="G79" s="56" t="s">
        <v>394</v>
      </c>
      <c r="H79" s="56" t="s">
        <v>477</v>
      </c>
      <c r="I79" s="41" t="s">
        <v>481</v>
      </c>
      <c r="J79" s="42" t="s">
        <v>402</v>
      </c>
    </row>
    <row r="80" spans="1:10" ht="30" customHeight="1">
      <c r="A80" s="12">
        <f>RANK(F80,$F$80:$F$85,1)</f>
        <v>1</v>
      </c>
      <c r="B80" s="21" t="s">
        <v>124</v>
      </c>
      <c r="C80" s="26" t="s">
        <v>55</v>
      </c>
      <c r="D80" s="26" t="s">
        <v>121</v>
      </c>
      <c r="E80" s="46" t="s">
        <v>385</v>
      </c>
      <c r="F80" s="15">
        <v>7.886574074074073E-4</v>
      </c>
      <c r="G80" s="67">
        <v>6.8692129629629626E-4</v>
      </c>
      <c r="H80" s="68">
        <v>6.0740740740740731E-4</v>
      </c>
      <c r="I80" s="12" t="str">
        <f t="shared" ref="I80:I85" si="9">IF(F80&lt;$G$80,"破我國紀錄","")</f>
        <v/>
      </c>
      <c r="J80" s="12" t="str">
        <f t="shared" ref="J80:J85" si="10">IF(F80&lt;$H$80,"破成人賽紀錄","")</f>
        <v/>
      </c>
    </row>
    <row r="81" spans="1:10" ht="30" customHeight="1">
      <c r="A81" s="12">
        <f>RANK(F81,$F$80:$F$85,1)</f>
        <v>2</v>
      </c>
      <c r="B81" s="21" t="s">
        <v>123</v>
      </c>
      <c r="C81" s="26" t="s">
        <v>27</v>
      </c>
      <c r="D81" s="26" t="s">
        <v>121</v>
      </c>
      <c r="E81" s="46" t="s">
        <v>385</v>
      </c>
      <c r="F81" s="15">
        <v>8.021990740740741E-4</v>
      </c>
      <c r="G81" s="69"/>
      <c r="H81" s="69"/>
      <c r="I81" s="12" t="str">
        <f t="shared" si="9"/>
        <v/>
      </c>
      <c r="J81" s="12" t="str">
        <f t="shared" si="10"/>
        <v/>
      </c>
    </row>
    <row r="82" spans="1:10" ht="30" customHeight="1">
      <c r="A82" s="12">
        <f>RANK(F82,$F$80:$F$85,1)</f>
        <v>3</v>
      </c>
      <c r="B82" s="21" t="s">
        <v>122</v>
      </c>
      <c r="C82" s="26" t="s">
        <v>18</v>
      </c>
      <c r="D82" s="26" t="s">
        <v>121</v>
      </c>
      <c r="E82" s="46" t="s">
        <v>385</v>
      </c>
      <c r="F82" s="15">
        <v>8.4629629629629627E-4</v>
      </c>
      <c r="G82" s="69"/>
      <c r="H82" s="69"/>
      <c r="I82" s="12" t="str">
        <f t="shared" si="9"/>
        <v/>
      </c>
      <c r="J82" s="12" t="str">
        <f t="shared" si="10"/>
        <v/>
      </c>
    </row>
    <row r="83" spans="1:10" ht="30" customHeight="1">
      <c r="A83" s="12">
        <f>RANK(F83,$F$80:$F$85,1)</f>
        <v>4</v>
      </c>
      <c r="B83" s="21" t="s">
        <v>126</v>
      </c>
      <c r="C83" s="26" t="s">
        <v>67</v>
      </c>
      <c r="D83" s="26" t="s">
        <v>121</v>
      </c>
      <c r="E83" s="46" t="s">
        <v>385</v>
      </c>
      <c r="F83" s="15">
        <v>9.231481481481482E-4</v>
      </c>
      <c r="G83" s="69"/>
      <c r="H83" s="69"/>
      <c r="I83" s="12" t="str">
        <f t="shared" si="9"/>
        <v/>
      </c>
      <c r="J83" s="12" t="str">
        <f t="shared" si="10"/>
        <v/>
      </c>
    </row>
    <row r="84" spans="1:10" ht="30" customHeight="1">
      <c r="A84" s="12">
        <f>RANK(F84,$F$80:$F$85,1)</f>
        <v>5</v>
      </c>
      <c r="B84" s="21" t="s">
        <v>120</v>
      </c>
      <c r="C84" s="26" t="s">
        <v>16</v>
      </c>
      <c r="D84" s="26" t="s">
        <v>121</v>
      </c>
      <c r="E84" s="46" t="s">
        <v>385</v>
      </c>
      <c r="F84" s="15">
        <v>9.9074074074074082E-4</v>
      </c>
      <c r="G84" s="69"/>
      <c r="H84" s="69"/>
      <c r="I84" s="12" t="str">
        <f t="shared" si="9"/>
        <v/>
      </c>
      <c r="J84" s="12" t="str">
        <f t="shared" si="10"/>
        <v/>
      </c>
    </row>
    <row r="85" spans="1:10" ht="30" customHeight="1">
      <c r="A85" s="12"/>
      <c r="B85" s="21" t="s">
        <v>125</v>
      </c>
      <c r="C85" s="26" t="s">
        <v>16</v>
      </c>
      <c r="D85" s="26" t="s">
        <v>121</v>
      </c>
      <c r="E85" s="46" t="s">
        <v>385</v>
      </c>
      <c r="F85" s="15" t="s">
        <v>463</v>
      </c>
      <c r="G85" s="70"/>
      <c r="H85" s="70"/>
      <c r="I85" s="12" t="str">
        <f t="shared" si="9"/>
        <v/>
      </c>
      <c r="J85" s="12" t="str">
        <f t="shared" si="10"/>
        <v/>
      </c>
    </row>
    <row r="86" spans="1:10" ht="25.2" customHeight="1">
      <c r="A86" s="36" t="s">
        <v>399</v>
      </c>
      <c r="B86" s="60" t="s">
        <v>479</v>
      </c>
      <c r="C86" s="36" t="s">
        <v>387</v>
      </c>
      <c r="D86" s="36" t="s">
        <v>11</v>
      </c>
      <c r="E86" s="36" t="s">
        <v>475</v>
      </c>
      <c r="F86" s="40" t="s">
        <v>480</v>
      </c>
      <c r="G86" s="56" t="s">
        <v>394</v>
      </c>
      <c r="H86" s="56" t="s">
        <v>477</v>
      </c>
      <c r="I86" s="41" t="s">
        <v>481</v>
      </c>
      <c r="J86" s="42" t="s">
        <v>402</v>
      </c>
    </row>
    <row r="87" spans="1:10" ht="30" customHeight="1">
      <c r="A87" s="12">
        <f>RANK(F87,$F$87:$F$87,1)</f>
        <v>1</v>
      </c>
      <c r="B87" s="21" t="s">
        <v>127</v>
      </c>
      <c r="C87" s="26" t="s">
        <v>63</v>
      </c>
      <c r="D87" s="26" t="s">
        <v>128</v>
      </c>
      <c r="E87" s="46" t="s">
        <v>385</v>
      </c>
      <c r="F87" s="15">
        <v>1.0035879629629629E-3</v>
      </c>
      <c r="G87" s="65">
        <v>6.7939814814814816E-4</v>
      </c>
      <c r="H87" s="66">
        <v>6.6851851851851849E-4</v>
      </c>
      <c r="I87" s="12" t="str">
        <f>IF(F87&lt;$G$87,"破我國紀錄","")</f>
        <v/>
      </c>
      <c r="J87" s="12" t="str">
        <f>IF(F87&lt;$H$87,"破成人賽紀錄","")</f>
        <v/>
      </c>
    </row>
    <row r="88" spans="1:10" ht="25.2" customHeight="1">
      <c r="A88" s="36" t="s">
        <v>399</v>
      </c>
      <c r="B88" s="60" t="s">
        <v>479</v>
      </c>
      <c r="C88" s="36" t="s">
        <v>387</v>
      </c>
      <c r="D88" s="36" t="s">
        <v>11</v>
      </c>
      <c r="E88" s="36" t="s">
        <v>475</v>
      </c>
      <c r="F88" s="40" t="s">
        <v>480</v>
      </c>
      <c r="G88" s="56" t="s">
        <v>12</v>
      </c>
      <c r="H88" s="72" t="s">
        <v>13</v>
      </c>
      <c r="I88" s="41" t="s">
        <v>481</v>
      </c>
      <c r="J88" s="42" t="s">
        <v>402</v>
      </c>
    </row>
    <row r="89" spans="1:10" ht="30" customHeight="1">
      <c r="A89" s="12">
        <f>RANK(F89,$F$89:$F$90,1)</f>
        <v>1</v>
      </c>
      <c r="B89" s="21" t="s">
        <v>129</v>
      </c>
      <c r="C89" s="26" t="s">
        <v>95</v>
      </c>
      <c r="D89" s="26" t="s">
        <v>130</v>
      </c>
      <c r="E89" s="46" t="s">
        <v>385</v>
      </c>
      <c r="F89" s="15">
        <v>8.9421296296296297E-4</v>
      </c>
      <c r="G89" s="71">
        <v>6.5381944444444439E-4</v>
      </c>
      <c r="H89" s="68">
        <v>6.5381944444444439E-4</v>
      </c>
      <c r="I89" s="12" t="str">
        <f>IF(F89&lt;$G$89,"破我國紀錄","")</f>
        <v/>
      </c>
      <c r="J89" s="12" t="str">
        <f>IF(F89&lt;$H$89,"破成人賽紀錄","")</f>
        <v/>
      </c>
    </row>
    <row r="90" spans="1:10" ht="30" customHeight="1">
      <c r="A90" s="12">
        <f>RANK(F90,$F$89:$F$90,1)</f>
        <v>2</v>
      </c>
      <c r="B90" s="21" t="s">
        <v>131</v>
      </c>
      <c r="C90" s="26" t="s">
        <v>16</v>
      </c>
      <c r="D90" s="26" t="s">
        <v>130</v>
      </c>
      <c r="E90" s="46" t="s">
        <v>385</v>
      </c>
      <c r="F90" s="15">
        <v>9.9398148148148154E-4</v>
      </c>
      <c r="G90" s="70"/>
      <c r="H90" s="70"/>
      <c r="I90" s="12" t="str">
        <f>IF(F90&lt;$G$89,"破我國紀錄","")</f>
        <v/>
      </c>
      <c r="J90" s="12" t="str">
        <f>IF(F90&lt;$H$89,"破成人賽紀錄","")</f>
        <v/>
      </c>
    </row>
    <row r="91" spans="1:10" ht="25.2" customHeight="1">
      <c r="A91" s="36" t="s">
        <v>399</v>
      </c>
      <c r="B91" s="60" t="s">
        <v>479</v>
      </c>
      <c r="C91" s="36" t="s">
        <v>387</v>
      </c>
      <c r="D91" s="36" t="s">
        <v>11</v>
      </c>
      <c r="E91" s="36" t="s">
        <v>475</v>
      </c>
      <c r="F91" s="40" t="s">
        <v>480</v>
      </c>
      <c r="G91" s="56" t="s">
        <v>394</v>
      </c>
      <c r="H91" s="56" t="s">
        <v>477</v>
      </c>
      <c r="I91" s="41" t="s">
        <v>481</v>
      </c>
      <c r="J91" s="42" t="s">
        <v>402</v>
      </c>
    </row>
    <row r="92" spans="1:10" ht="30" customHeight="1">
      <c r="A92" s="12">
        <f>RANK(F92,$F$92:$F$93,1)</f>
        <v>1</v>
      </c>
      <c r="B92" s="21" t="s">
        <v>132</v>
      </c>
      <c r="C92" s="26" t="s">
        <v>133</v>
      </c>
      <c r="D92" s="26" t="s">
        <v>134</v>
      </c>
      <c r="E92" s="46" t="s">
        <v>385</v>
      </c>
      <c r="F92" s="15">
        <v>6.7256944444444449E-4</v>
      </c>
      <c r="G92" s="67">
        <v>6.3344907407407404E-4</v>
      </c>
      <c r="H92" s="68">
        <v>6.3344907407407404E-4</v>
      </c>
      <c r="I92" s="12" t="str">
        <f>IF(F92&lt;$G$92,"破我國紀錄","")</f>
        <v/>
      </c>
      <c r="J92" s="12" t="str">
        <f>IF(F92&lt;$H$92,"破成人賽紀錄","")</f>
        <v/>
      </c>
    </row>
    <row r="93" spans="1:10" ht="30" customHeight="1">
      <c r="A93" s="12">
        <f>RANK(F93,$F$92:$F$93,1)</f>
        <v>2</v>
      </c>
      <c r="B93" s="21" t="s">
        <v>135</v>
      </c>
      <c r="C93" s="26" t="s">
        <v>16</v>
      </c>
      <c r="D93" s="26" t="s">
        <v>134</v>
      </c>
      <c r="E93" s="46" t="s">
        <v>385</v>
      </c>
      <c r="F93" s="15">
        <v>8.3194444444444451E-4</v>
      </c>
      <c r="G93" s="70"/>
      <c r="H93" s="70"/>
      <c r="I93" s="12" t="str">
        <f>IF(F93&lt;$G$92,"破我國紀錄","")</f>
        <v/>
      </c>
      <c r="J93" s="12" t="str">
        <f>IF(F93&lt;$H$92,"破成人賽紀錄","")</f>
        <v/>
      </c>
    </row>
    <row r="94" spans="1:10" ht="25.2" customHeight="1">
      <c r="A94" s="36" t="s">
        <v>399</v>
      </c>
      <c r="B94" s="60" t="s">
        <v>479</v>
      </c>
      <c r="C94" s="36" t="s">
        <v>387</v>
      </c>
      <c r="D94" s="36" t="s">
        <v>11</v>
      </c>
      <c r="E94" s="36" t="s">
        <v>475</v>
      </c>
      <c r="F94" s="40" t="s">
        <v>480</v>
      </c>
      <c r="G94" s="56" t="s">
        <v>394</v>
      </c>
      <c r="H94" s="56" t="s">
        <v>477</v>
      </c>
      <c r="I94" s="41" t="s">
        <v>481</v>
      </c>
      <c r="J94" s="42" t="s">
        <v>402</v>
      </c>
    </row>
    <row r="95" spans="1:10" ht="30" customHeight="1">
      <c r="A95" s="12">
        <f>RANK(F95,$F$95:$F$96,1)</f>
        <v>1</v>
      </c>
      <c r="B95" s="21" t="s">
        <v>136</v>
      </c>
      <c r="C95" s="26" t="s">
        <v>16</v>
      </c>
      <c r="D95" s="26" t="s">
        <v>137</v>
      </c>
      <c r="E95" s="46" t="s">
        <v>385</v>
      </c>
      <c r="F95" s="15">
        <v>8.3495370370370364E-4</v>
      </c>
      <c r="G95" s="71">
        <v>6.2210648148148151E-4</v>
      </c>
      <c r="H95" s="68">
        <v>6.2210648148148151E-4</v>
      </c>
      <c r="I95" s="12" t="str">
        <f>IF(F95&lt;$G$95,"破我國紀錄","")</f>
        <v/>
      </c>
      <c r="J95" s="12" t="str">
        <f>IF(F95&lt;$H$95,"破成人賽紀錄","")</f>
        <v/>
      </c>
    </row>
    <row r="96" spans="1:10" ht="30" customHeight="1">
      <c r="A96" s="12">
        <f>RANK(F96,$F$95:$F$96,1)</f>
        <v>2</v>
      </c>
      <c r="B96" s="21" t="s">
        <v>138</v>
      </c>
      <c r="C96" s="26" t="s">
        <v>139</v>
      </c>
      <c r="D96" s="26" t="s">
        <v>137</v>
      </c>
      <c r="E96" s="46" t="s">
        <v>385</v>
      </c>
      <c r="F96" s="15">
        <v>8.8113425925925913E-4</v>
      </c>
      <c r="G96" s="70"/>
      <c r="H96" s="70"/>
      <c r="I96" s="12" t="str">
        <f>IF(F96&lt;$G$95,"破我國紀錄","")</f>
        <v/>
      </c>
      <c r="J96" s="12" t="str">
        <f>IF(F96&lt;$H$95,"破成人賽紀錄","")</f>
        <v/>
      </c>
    </row>
  </sheetData>
  <sortState ref="A8:F10">
    <sortCondition ref="A8"/>
  </sortState>
  <phoneticPr fontId="1" type="noConversion"/>
  <pageMargins left="0.31496062992125984" right="0.31496062992125984" top="0.78740157480314965" bottom="0.47244094488188981" header="0.31496062992125984" footer="0.31496062992125984"/>
  <pageSetup paperSize="9" scale="85" fitToHeight="0" orientation="portrait" r:id="rId1"/>
  <rowBreaks count="21" manualBreakCount="21">
    <brk id="2" max="16383" man="1"/>
    <brk id="4" max="16383" man="1"/>
    <brk id="8" max="16383" man="1"/>
    <brk id="12" max="16383" man="1"/>
    <brk id="15" max="16383" man="1"/>
    <brk id="20" max="16383" man="1"/>
    <brk id="25" max="16383" man="1"/>
    <brk id="28" max="16383" man="1"/>
    <brk id="30" max="16383" man="1"/>
    <brk id="34" max="16383" man="1"/>
    <brk id="36" max="16383" man="1"/>
    <brk id="39" max="16383" man="1"/>
    <brk id="41" max="16383" man="1"/>
    <brk id="45" max="16383" man="1"/>
    <brk id="49" max="16383" man="1"/>
    <brk id="56" max="16383" man="1"/>
    <brk id="78" max="16383" man="1"/>
    <brk id="85" max="16383" man="1"/>
    <brk id="87" max="16383" man="1"/>
    <brk id="90" max="16383" man="1"/>
    <brk id="9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91"/>
  <sheetViews>
    <sheetView workbookViewId="0">
      <selection activeCell="J70" sqref="J70"/>
    </sheetView>
  </sheetViews>
  <sheetFormatPr defaultColWidth="8.88671875" defaultRowHeight="25.2" customHeight="1"/>
  <cols>
    <col min="1" max="1" width="5.109375" style="13" customWidth="1"/>
    <col min="2" max="2" width="15.109375" style="1" customWidth="1"/>
    <col min="3" max="3" width="29.88671875" style="13" customWidth="1"/>
    <col min="4" max="4" width="6" style="1" customWidth="1"/>
    <col min="5" max="5" width="10.109375" style="1" customWidth="1"/>
    <col min="6" max="6" width="10.77734375" style="16" customWidth="1"/>
    <col min="7" max="8" width="6.77734375" style="74" customWidth="1"/>
    <col min="9" max="10" width="11.33203125" style="13" customWidth="1"/>
    <col min="11" max="16384" width="8.88671875" style="1"/>
  </cols>
  <sheetData>
    <row r="1" spans="1:10" ht="25.2" customHeight="1">
      <c r="A1" s="63" t="s">
        <v>464</v>
      </c>
      <c r="B1" s="19" t="s">
        <v>489</v>
      </c>
      <c r="C1" s="25" t="s">
        <v>490</v>
      </c>
      <c r="D1" s="19" t="s">
        <v>467</v>
      </c>
      <c r="E1" s="39" t="s">
        <v>468</v>
      </c>
      <c r="F1" s="14" t="s">
        <v>491</v>
      </c>
      <c r="G1" s="56" t="s">
        <v>470</v>
      </c>
      <c r="H1" s="56" t="s">
        <v>471</v>
      </c>
      <c r="I1" s="10" t="s">
        <v>492</v>
      </c>
      <c r="J1" s="11" t="s">
        <v>473</v>
      </c>
    </row>
    <row r="2" spans="1:10" ht="30" customHeight="1">
      <c r="A2" s="35">
        <f>RANK(F2,$F$2:$F$3,1)</f>
        <v>1</v>
      </c>
      <c r="B2" s="21" t="s">
        <v>141</v>
      </c>
      <c r="C2" s="26" t="s">
        <v>16</v>
      </c>
      <c r="D2" s="21" t="s">
        <v>25</v>
      </c>
      <c r="E2" s="50" t="s">
        <v>493</v>
      </c>
      <c r="F2" s="18">
        <v>1.5781249999999999E-3</v>
      </c>
      <c r="G2" s="67">
        <v>1.5563657407407408E-3</v>
      </c>
      <c r="H2" s="68">
        <v>1.5563657407407408E-3</v>
      </c>
      <c r="I2" s="12" t="str">
        <f>IF(F2&lt;$G$2,"破我國紀錄","")</f>
        <v/>
      </c>
      <c r="J2" s="12" t="str">
        <f>IF(F2&lt;$H$2,"破成人賽紀錄","")</f>
        <v/>
      </c>
    </row>
    <row r="3" spans="1:10" ht="30" customHeight="1">
      <c r="A3" s="35">
        <f>RANK(F3,$F$2:$F$3,1)</f>
        <v>2</v>
      </c>
      <c r="B3" s="21" t="s">
        <v>140</v>
      </c>
      <c r="C3" s="26" t="s">
        <v>27</v>
      </c>
      <c r="D3" s="21" t="s">
        <v>25</v>
      </c>
      <c r="E3" s="50" t="s">
        <v>493</v>
      </c>
      <c r="F3" s="18">
        <v>2.5185185185185185E-3</v>
      </c>
      <c r="G3" s="75"/>
      <c r="H3" s="76"/>
      <c r="I3" s="12" t="str">
        <f>IF(F3&lt;$G$2,"破我國紀錄","")</f>
        <v/>
      </c>
      <c r="J3" s="12" t="str">
        <f>IF(F3&lt;$H$2,"破成人賽紀錄","")</f>
        <v/>
      </c>
    </row>
    <row r="4" spans="1:10" ht="25.2" customHeight="1">
      <c r="A4" s="63" t="s">
        <v>464</v>
      </c>
      <c r="B4" s="19" t="s">
        <v>489</v>
      </c>
      <c r="C4" s="25" t="s">
        <v>490</v>
      </c>
      <c r="D4" s="19" t="s">
        <v>467</v>
      </c>
      <c r="E4" s="39" t="s">
        <v>468</v>
      </c>
      <c r="F4" s="14" t="s">
        <v>491</v>
      </c>
      <c r="G4" s="56" t="s">
        <v>470</v>
      </c>
      <c r="H4" s="56" t="s">
        <v>471</v>
      </c>
      <c r="I4" s="10" t="s">
        <v>492</v>
      </c>
      <c r="J4" s="11" t="s">
        <v>473</v>
      </c>
    </row>
    <row r="5" spans="1:10" ht="30" customHeight="1">
      <c r="A5" s="35">
        <f>RANK(F5,$F$5:$F$5,1)</f>
        <v>1</v>
      </c>
      <c r="B5" s="21" t="s">
        <v>142</v>
      </c>
      <c r="C5" s="26" t="s">
        <v>24</v>
      </c>
      <c r="D5" s="21" t="s">
        <v>28</v>
      </c>
      <c r="E5" s="50" t="s">
        <v>493</v>
      </c>
      <c r="F5" s="18">
        <v>1.421412037037037E-3</v>
      </c>
      <c r="G5" s="65">
        <v>1.3754629629629629E-3</v>
      </c>
      <c r="H5" s="66">
        <v>1.3754629629629629E-3</v>
      </c>
      <c r="I5" s="12" t="str">
        <f>IF(F5&lt;$G$5,"破我國紀錄","")</f>
        <v/>
      </c>
      <c r="J5" s="12" t="str">
        <f>IF(F5&lt;$H$5,"破成人賽紀錄","")</f>
        <v/>
      </c>
    </row>
    <row r="6" spans="1:10" ht="25.2" customHeight="1">
      <c r="A6" s="63" t="s">
        <v>464</v>
      </c>
      <c r="B6" s="19" t="s">
        <v>489</v>
      </c>
      <c r="C6" s="25" t="s">
        <v>490</v>
      </c>
      <c r="D6" s="19" t="s">
        <v>467</v>
      </c>
      <c r="E6" s="39" t="s">
        <v>468</v>
      </c>
      <c r="F6" s="14" t="s">
        <v>491</v>
      </c>
      <c r="G6" s="56" t="s">
        <v>470</v>
      </c>
      <c r="H6" s="56" t="s">
        <v>471</v>
      </c>
      <c r="I6" s="10" t="s">
        <v>492</v>
      </c>
      <c r="J6" s="11" t="s">
        <v>473</v>
      </c>
    </row>
    <row r="7" spans="1:10" ht="30" customHeight="1">
      <c r="A7" s="35">
        <f>RANK(F7,$F$7:$F$9,1)</f>
        <v>1</v>
      </c>
      <c r="B7" s="21" t="s">
        <v>144</v>
      </c>
      <c r="C7" s="26" t="s">
        <v>81</v>
      </c>
      <c r="D7" s="21" t="s">
        <v>30</v>
      </c>
      <c r="E7" s="50" t="s">
        <v>493</v>
      </c>
      <c r="F7" s="18">
        <v>1.5549768518518519E-3</v>
      </c>
      <c r="G7" s="67">
        <v>1.3079861111111111E-3</v>
      </c>
      <c r="H7" s="68">
        <v>1.1761574074074074E-3</v>
      </c>
      <c r="I7" s="12" t="str">
        <f>IF(F7&lt;$G$7,"破我國紀錄","")</f>
        <v/>
      </c>
      <c r="J7" s="12" t="str">
        <f>IF(F7&lt;$H$7,"破成人賽紀錄","")</f>
        <v/>
      </c>
    </row>
    <row r="8" spans="1:10" ht="30" customHeight="1">
      <c r="A8" s="35">
        <f>RANK(F8,$F$7:$F$9,1)</f>
        <v>2</v>
      </c>
      <c r="B8" s="21" t="s">
        <v>143</v>
      </c>
      <c r="C8" s="26" t="s">
        <v>37</v>
      </c>
      <c r="D8" s="21" t="s">
        <v>30</v>
      </c>
      <c r="E8" s="50" t="s">
        <v>493</v>
      </c>
      <c r="F8" s="18">
        <v>1.5957175925925924E-3</v>
      </c>
      <c r="G8" s="77"/>
      <c r="H8" s="78"/>
      <c r="I8" s="12" t="str">
        <f>IF(F8&lt;$G$7,"破我國紀錄","")</f>
        <v/>
      </c>
      <c r="J8" s="12" t="str">
        <f>IF(F8&lt;$H$7,"破成人賽紀錄","")</f>
        <v/>
      </c>
    </row>
    <row r="9" spans="1:10" ht="30" customHeight="1">
      <c r="A9" s="35"/>
      <c r="B9" s="21" t="s">
        <v>145</v>
      </c>
      <c r="C9" s="26" t="s">
        <v>95</v>
      </c>
      <c r="D9" s="21" t="s">
        <v>30</v>
      </c>
      <c r="E9" s="50" t="s">
        <v>493</v>
      </c>
      <c r="F9" s="15" t="s">
        <v>488</v>
      </c>
      <c r="G9" s="75"/>
      <c r="H9" s="76"/>
      <c r="I9" s="12" t="str">
        <f>IF(F9&lt;$G$7,"破我國紀錄","")</f>
        <v/>
      </c>
      <c r="J9" s="12" t="str">
        <f>IF(F9&lt;$H$7,"破成人賽紀錄","")</f>
        <v/>
      </c>
    </row>
    <row r="10" spans="1:10" ht="25.2" customHeight="1">
      <c r="A10" s="63" t="s">
        <v>464</v>
      </c>
      <c r="B10" s="19" t="s">
        <v>489</v>
      </c>
      <c r="C10" s="25" t="s">
        <v>490</v>
      </c>
      <c r="D10" s="19" t="s">
        <v>467</v>
      </c>
      <c r="E10" s="39" t="s">
        <v>468</v>
      </c>
      <c r="F10" s="14" t="s">
        <v>491</v>
      </c>
      <c r="G10" s="56" t="s">
        <v>470</v>
      </c>
      <c r="H10" s="56" t="s">
        <v>471</v>
      </c>
      <c r="I10" s="10" t="s">
        <v>492</v>
      </c>
      <c r="J10" s="11" t="s">
        <v>473</v>
      </c>
    </row>
    <row r="11" spans="1:10" ht="30" customHeight="1">
      <c r="A11" s="35">
        <f>RANK(F11,$F$11:$F$14,1)</f>
        <v>1</v>
      </c>
      <c r="B11" s="21" t="s">
        <v>146</v>
      </c>
      <c r="C11" s="26" t="s">
        <v>16</v>
      </c>
      <c r="D11" s="21" t="s">
        <v>35</v>
      </c>
      <c r="E11" s="50" t="s">
        <v>493</v>
      </c>
      <c r="F11" s="18">
        <v>1.2476851851851852E-3</v>
      </c>
      <c r="G11" s="67">
        <v>1.2281249999999998E-3</v>
      </c>
      <c r="H11" s="67">
        <v>1.1041666666666667E-3</v>
      </c>
      <c r="I11" s="12" t="str">
        <f>IF(F11&lt;$G$11,"破我國紀錄","")</f>
        <v/>
      </c>
      <c r="J11" s="12" t="str">
        <f>IF(F11&lt;$H$11,"破成人賽紀錄","")</f>
        <v/>
      </c>
    </row>
    <row r="12" spans="1:10" ht="30" customHeight="1">
      <c r="A12" s="35">
        <f>RANK(F12,$F$11:$F$14,1)</f>
        <v>2</v>
      </c>
      <c r="B12" s="21" t="s">
        <v>149</v>
      </c>
      <c r="C12" s="26" t="s">
        <v>14</v>
      </c>
      <c r="D12" s="21" t="s">
        <v>35</v>
      </c>
      <c r="E12" s="50" t="s">
        <v>493</v>
      </c>
      <c r="F12" s="18">
        <v>1.3186342592592592E-3</v>
      </c>
      <c r="G12" s="77"/>
      <c r="H12" s="77"/>
      <c r="I12" s="12" t="str">
        <f>IF(F12&lt;$G$11,"破我國紀錄","")</f>
        <v/>
      </c>
      <c r="J12" s="12" t="str">
        <f>IF(F12&lt;$H$11,"破成人賽紀錄","")</f>
        <v/>
      </c>
    </row>
    <row r="13" spans="1:10" ht="30" customHeight="1">
      <c r="A13" s="35">
        <f>RANK(F13,$F$11:$F$14,1)</f>
        <v>3</v>
      </c>
      <c r="B13" s="21" t="s">
        <v>148</v>
      </c>
      <c r="C13" s="26" t="s">
        <v>17</v>
      </c>
      <c r="D13" s="21" t="s">
        <v>35</v>
      </c>
      <c r="E13" s="50" t="s">
        <v>493</v>
      </c>
      <c r="F13" s="18">
        <v>1.4718750000000001E-3</v>
      </c>
      <c r="G13" s="77"/>
      <c r="H13" s="77"/>
      <c r="I13" s="12" t="str">
        <f>IF(F13&lt;$G$11,"破我國紀錄","")</f>
        <v/>
      </c>
      <c r="J13" s="12" t="str">
        <f>IF(F13&lt;$H$11,"破成人賽紀錄","")</f>
        <v/>
      </c>
    </row>
    <row r="14" spans="1:10" ht="30" customHeight="1">
      <c r="A14" s="35">
        <f>RANK(F14,$F$11:$F$14,1)</f>
        <v>4</v>
      </c>
      <c r="B14" s="21" t="s">
        <v>147</v>
      </c>
      <c r="C14" s="26" t="s">
        <v>27</v>
      </c>
      <c r="D14" s="21" t="s">
        <v>35</v>
      </c>
      <c r="E14" s="50" t="s">
        <v>493</v>
      </c>
      <c r="F14" s="18">
        <v>1.4793981481481481E-3</v>
      </c>
      <c r="G14" s="75"/>
      <c r="H14" s="75"/>
      <c r="I14" s="12" t="str">
        <f>IF(F14&lt;$G$11,"破我國紀錄","")</f>
        <v/>
      </c>
      <c r="J14" s="12" t="str">
        <f>IF(F14&lt;$H$11,"破成人賽紀錄","")</f>
        <v/>
      </c>
    </row>
    <row r="15" spans="1:10" ht="25.2" customHeight="1">
      <c r="A15" s="63" t="s">
        <v>464</v>
      </c>
      <c r="B15" s="19" t="s">
        <v>489</v>
      </c>
      <c r="C15" s="25" t="s">
        <v>490</v>
      </c>
      <c r="D15" s="19" t="s">
        <v>467</v>
      </c>
      <c r="E15" s="39" t="s">
        <v>468</v>
      </c>
      <c r="F15" s="14" t="s">
        <v>491</v>
      </c>
      <c r="G15" s="56" t="s">
        <v>470</v>
      </c>
      <c r="H15" s="56" t="s">
        <v>471</v>
      </c>
      <c r="I15" s="10" t="s">
        <v>492</v>
      </c>
      <c r="J15" s="11" t="s">
        <v>473</v>
      </c>
    </row>
    <row r="16" spans="1:10" ht="30" customHeight="1">
      <c r="A16" s="35">
        <f>RANK(F16,$F$16:$F$19,1)</f>
        <v>1</v>
      </c>
      <c r="B16" s="21" t="s">
        <v>151</v>
      </c>
      <c r="C16" s="26" t="s">
        <v>16</v>
      </c>
      <c r="D16" s="21" t="s">
        <v>40</v>
      </c>
      <c r="E16" s="50" t="s">
        <v>493</v>
      </c>
      <c r="F16" s="18">
        <v>1.3152777777777778E-3</v>
      </c>
      <c r="G16" s="67">
        <v>1.2055555555555554E-3</v>
      </c>
      <c r="H16" s="67">
        <v>1.1863425925925928E-3</v>
      </c>
      <c r="I16" s="12" t="str">
        <f>IF(F16&lt;$G$16,"破我國紀錄","")</f>
        <v/>
      </c>
      <c r="J16" s="12" t="str">
        <f>IF(F16&lt;$H$16,"破成人賽紀錄","")</f>
        <v/>
      </c>
    </row>
    <row r="17" spans="1:10" ht="30" customHeight="1">
      <c r="A17" s="35">
        <f>RANK(F17,$F$16:$F$19,1)</f>
        <v>2</v>
      </c>
      <c r="B17" s="21" t="s">
        <v>153</v>
      </c>
      <c r="C17" s="26" t="s">
        <v>81</v>
      </c>
      <c r="D17" s="21" t="s">
        <v>40</v>
      </c>
      <c r="E17" s="50" t="s">
        <v>493</v>
      </c>
      <c r="F17" s="18">
        <v>1.4277777777777778E-3</v>
      </c>
      <c r="G17" s="77"/>
      <c r="H17" s="77"/>
      <c r="I17" s="12" t="str">
        <f>IF(F17&lt;$G$16,"破我國紀錄","")</f>
        <v/>
      </c>
      <c r="J17" s="12" t="str">
        <f>IF(F17&lt;$H$16,"破成人賽紀錄","")</f>
        <v/>
      </c>
    </row>
    <row r="18" spans="1:10" ht="30" customHeight="1">
      <c r="A18" s="35">
        <f>RANK(F18,$F$16:$F$19,1)</f>
        <v>3</v>
      </c>
      <c r="B18" s="21" t="s">
        <v>152</v>
      </c>
      <c r="C18" s="26" t="s">
        <v>24</v>
      </c>
      <c r="D18" s="21" t="s">
        <v>40</v>
      </c>
      <c r="E18" s="50" t="s">
        <v>493</v>
      </c>
      <c r="F18" s="18">
        <v>1.435763888888889E-3</v>
      </c>
      <c r="G18" s="77"/>
      <c r="H18" s="77"/>
      <c r="I18" s="12" t="str">
        <f>IF(F18&lt;$G$16,"破我國紀錄","")</f>
        <v/>
      </c>
      <c r="J18" s="12" t="str">
        <f>IF(F18&lt;$H$16,"破成人賽紀錄","")</f>
        <v/>
      </c>
    </row>
    <row r="19" spans="1:10" ht="30" customHeight="1">
      <c r="A19" s="35">
        <f>RANK(F19,$F$16:$F$19,1)</f>
        <v>4</v>
      </c>
      <c r="B19" s="21" t="s">
        <v>150</v>
      </c>
      <c r="C19" s="26" t="s">
        <v>24</v>
      </c>
      <c r="D19" s="21" t="s">
        <v>40</v>
      </c>
      <c r="E19" s="50" t="s">
        <v>493</v>
      </c>
      <c r="F19" s="18">
        <v>1.7097222222222221E-3</v>
      </c>
      <c r="G19" s="75"/>
      <c r="H19" s="75"/>
      <c r="I19" s="12" t="str">
        <f>IF(F19&lt;$G$16,"破我國紀錄","")</f>
        <v/>
      </c>
      <c r="J19" s="12" t="str">
        <f>IF(F19&lt;$H$16,"破成人賽紀錄","")</f>
        <v/>
      </c>
    </row>
    <row r="20" spans="1:10" ht="25.2" customHeight="1">
      <c r="A20" s="63" t="s">
        <v>464</v>
      </c>
      <c r="B20" s="19" t="s">
        <v>489</v>
      </c>
      <c r="C20" s="25" t="s">
        <v>490</v>
      </c>
      <c r="D20" s="19" t="s">
        <v>467</v>
      </c>
      <c r="E20" s="39" t="s">
        <v>468</v>
      </c>
      <c r="F20" s="14" t="s">
        <v>491</v>
      </c>
      <c r="G20" s="56" t="s">
        <v>470</v>
      </c>
      <c r="H20" s="56" t="s">
        <v>471</v>
      </c>
      <c r="I20" s="10" t="s">
        <v>492</v>
      </c>
      <c r="J20" s="11" t="s">
        <v>473</v>
      </c>
    </row>
    <row r="21" spans="1:10" ht="30" customHeight="1">
      <c r="A21" s="35">
        <f>RANK(F21,$F$21:$F$24,1)</f>
        <v>1</v>
      </c>
      <c r="B21" s="21" t="s">
        <v>157</v>
      </c>
      <c r="C21" s="26" t="s">
        <v>16</v>
      </c>
      <c r="D21" s="21" t="s">
        <v>43</v>
      </c>
      <c r="E21" s="50" t="s">
        <v>493</v>
      </c>
      <c r="F21" s="18">
        <v>1.3184027777777777E-3</v>
      </c>
      <c r="G21" s="67">
        <v>1.1346064814814814E-3</v>
      </c>
      <c r="H21" s="67">
        <v>1.0688657407407407E-3</v>
      </c>
      <c r="I21" s="12" t="str">
        <f>IF(F21&lt;$G$21,"破我國紀錄","")</f>
        <v/>
      </c>
      <c r="J21" s="12" t="str">
        <f>IF(F21&lt;$H$21,"破成人賽紀錄","")</f>
        <v/>
      </c>
    </row>
    <row r="22" spans="1:10" ht="30" customHeight="1">
      <c r="A22" s="35">
        <f>RANK(F22,$F$21:$F$24,1)</f>
        <v>2</v>
      </c>
      <c r="B22" s="21" t="s">
        <v>155</v>
      </c>
      <c r="C22" s="26" t="s">
        <v>156</v>
      </c>
      <c r="D22" s="21" t="s">
        <v>43</v>
      </c>
      <c r="E22" s="50" t="s">
        <v>493</v>
      </c>
      <c r="F22" s="18">
        <v>1.4129629629629631E-3</v>
      </c>
      <c r="G22" s="77"/>
      <c r="H22" s="77"/>
      <c r="I22" s="12" t="str">
        <f>IF(F22&lt;$G$21,"破我國紀錄","")</f>
        <v/>
      </c>
      <c r="J22" s="12" t="str">
        <f>IF(F22&lt;$H$21,"破成人賽紀錄","")</f>
        <v/>
      </c>
    </row>
    <row r="23" spans="1:10" ht="30" customHeight="1">
      <c r="A23" s="35">
        <f>RANK(F23,$F$21:$F$24,1)</f>
        <v>3</v>
      </c>
      <c r="B23" s="21" t="s">
        <v>154</v>
      </c>
      <c r="C23" s="26" t="s">
        <v>17</v>
      </c>
      <c r="D23" s="21" t="s">
        <v>43</v>
      </c>
      <c r="E23" s="50" t="s">
        <v>493</v>
      </c>
      <c r="F23" s="18">
        <v>1.4344907407407405E-3</v>
      </c>
      <c r="G23" s="77"/>
      <c r="H23" s="77"/>
      <c r="I23" s="12" t="str">
        <f>IF(F23&lt;$G$21,"破我國紀錄","")</f>
        <v/>
      </c>
      <c r="J23" s="12" t="str">
        <f>IF(F23&lt;$H$21,"破成人賽紀錄","")</f>
        <v/>
      </c>
    </row>
    <row r="24" spans="1:10" ht="30" customHeight="1">
      <c r="A24" s="35">
        <f>RANK(F24,$F$21:$F$24,1)</f>
        <v>4</v>
      </c>
      <c r="B24" s="21" t="s">
        <v>46</v>
      </c>
      <c r="C24" s="26" t="s">
        <v>47</v>
      </c>
      <c r="D24" s="21" t="s">
        <v>43</v>
      </c>
      <c r="E24" s="50" t="s">
        <v>493</v>
      </c>
      <c r="F24" s="18">
        <v>1.4625E-3</v>
      </c>
      <c r="G24" s="75"/>
      <c r="H24" s="75"/>
      <c r="I24" s="12" t="str">
        <f>IF(F24&lt;$G$21,"破我國紀錄","")</f>
        <v/>
      </c>
      <c r="J24" s="12" t="str">
        <f>IF(F24&lt;$H$21,"破成人賽紀錄","")</f>
        <v/>
      </c>
    </row>
    <row r="25" spans="1:10" ht="25.2" customHeight="1">
      <c r="A25" s="63" t="s">
        <v>464</v>
      </c>
      <c r="B25" s="19" t="s">
        <v>489</v>
      </c>
      <c r="C25" s="25" t="s">
        <v>490</v>
      </c>
      <c r="D25" s="19" t="s">
        <v>467</v>
      </c>
      <c r="E25" s="39" t="s">
        <v>468</v>
      </c>
      <c r="F25" s="14" t="s">
        <v>491</v>
      </c>
      <c r="G25" s="56" t="s">
        <v>470</v>
      </c>
      <c r="H25" s="56" t="s">
        <v>471</v>
      </c>
      <c r="I25" s="10" t="s">
        <v>492</v>
      </c>
      <c r="J25" s="11" t="s">
        <v>473</v>
      </c>
    </row>
    <row r="26" spans="1:10" ht="30" customHeight="1">
      <c r="A26" s="35">
        <f>RANK(F26,$F$26:$F$28,1)</f>
        <v>1</v>
      </c>
      <c r="B26" s="21" t="s">
        <v>158</v>
      </c>
      <c r="C26" s="26" t="s">
        <v>16</v>
      </c>
      <c r="D26" s="21" t="s">
        <v>50</v>
      </c>
      <c r="E26" s="50" t="s">
        <v>493</v>
      </c>
      <c r="F26" s="18">
        <v>1.3119212962962963E-3</v>
      </c>
      <c r="G26" s="67">
        <v>1.1280092592592594E-3</v>
      </c>
      <c r="H26" s="67">
        <v>1.1280092592592594E-3</v>
      </c>
      <c r="I26" s="12" t="str">
        <f>IF(F26&lt;$G$26,"破我國紀錄","")</f>
        <v/>
      </c>
      <c r="J26" s="12" t="str">
        <f>IF(F26&lt;$H$26,"破成人賽紀錄","")</f>
        <v/>
      </c>
    </row>
    <row r="27" spans="1:10" ht="30" customHeight="1">
      <c r="A27" s="35">
        <f>RANK(F27,$F$26:$F$28,1)</f>
        <v>2</v>
      </c>
      <c r="B27" s="21" t="s">
        <v>48</v>
      </c>
      <c r="C27" s="26" t="s">
        <v>49</v>
      </c>
      <c r="D27" s="21" t="s">
        <v>50</v>
      </c>
      <c r="E27" s="50" t="s">
        <v>493</v>
      </c>
      <c r="F27" s="18">
        <v>1.413310185185185E-3</v>
      </c>
      <c r="G27" s="77"/>
      <c r="H27" s="77"/>
      <c r="I27" s="12" t="str">
        <f>IF(F27&lt;$G$26,"破我國紀錄","")</f>
        <v/>
      </c>
      <c r="J27" s="12" t="str">
        <f>IF(F27&lt;$H$26,"破成人賽紀錄","")</f>
        <v/>
      </c>
    </row>
    <row r="28" spans="1:10" ht="30" customHeight="1">
      <c r="A28" s="35">
        <f>RANK(F28,$F$26:$F$28,1)</f>
        <v>3</v>
      </c>
      <c r="B28" s="21" t="s">
        <v>159</v>
      </c>
      <c r="C28" s="26" t="s">
        <v>81</v>
      </c>
      <c r="D28" s="21" t="s">
        <v>50</v>
      </c>
      <c r="E28" s="50" t="s">
        <v>493</v>
      </c>
      <c r="F28" s="18">
        <v>1.5643518518518521E-3</v>
      </c>
      <c r="G28" s="75"/>
      <c r="H28" s="75"/>
      <c r="I28" s="12" t="str">
        <f>IF(F28&lt;$G$26,"破我國紀錄","")</f>
        <v/>
      </c>
      <c r="J28" s="12" t="str">
        <f>IF(F28&lt;$H$26,"破成人賽紀錄","")</f>
        <v/>
      </c>
    </row>
    <row r="29" spans="1:10" ht="25.2" customHeight="1">
      <c r="A29" s="63" t="s">
        <v>464</v>
      </c>
      <c r="B29" s="19" t="s">
        <v>489</v>
      </c>
      <c r="C29" s="25" t="s">
        <v>490</v>
      </c>
      <c r="D29" s="19" t="s">
        <v>467</v>
      </c>
      <c r="E29" s="39" t="s">
        <v>468</v>
      </c>
      <c r="F29" s="14" t="s">
        <v>491</v>
      </c>
      <c r="G29" s="56" t="s">
        <v>470</v>
      </c>
      <c r="H29" s="56" t="s">
        <v>471</v>
      </c>
      <c r="I29" s="10" t="s">
        <v>492</v>
      </c>
      <c r="J29" s="11" t="s">
        <v>473</v>
      </c>
    </row>
    <row r="30" spans="1:10" ht="25.2" customHeight="1">
      <c r="A30" s="35">
        <f>RANK(F30,$F$30:$F$32,1)</f>
        <v>1</v>
      </c>
      <c r="B30" s="21" t="s">
        <v>160</v>
      </c>
      <c r="C30" s="26" t="s">
        <v>17</v>
      </c>
      <c r="D30" s="21" t="s">
        <v>57</v>
      </c>
      <c r="E30" s="50" t="s">
        <v>493</v>
      </c>
      <c r="F30" s="30">
        <v>1.425925925925926E-3</v>
      </c>
      <c r="G30" s="67">
        <v>1.0585648148148149E-3</v>
      </c>
      <c r="H30" s="67">
        <v>1.0585648148148149E-3</v>
      </c>
      <c r="I30" s="12" t="str">
        <f>IF(F30&lt;$G$30,"破我國紀錄","")</f>
        <v/>
      </c>
      <c r="J30" s="12" t="str">
        <f>IF(F30&lt;$H$30,"破成人賽紀錄","")</f>
        <v/>
      </c>
    </row>
    <row r="31" spans="1:10" ht="30" customHeight="1">
      <c r="A31" s="35">
        <f t="shared" ref="A31" si="0">RANK(F31,$F$30:$F$32,1)</f>
        <v>2</v>
      </c>
      <c r="B31" s="21" t="s">
        <v>161</v>
      </c>
      <c r="C31" s="26" t="s">
        <v>17</v>
      </c>
      <c r="D31" s="21" t="s">
        <v>57</v>
      </c>
      <c r="E31" s="50" t="s">
        <v>493</v>
      </c>
      <c r="F31" s="18">
        <v>1.4686342592592592E-3</v>
      </c>
      <c r="G31" s="77"/>
      <c r="H31" s="77"/>
      <c r="I31" s="12" t="str">
        <f>IF(F31&lt;$G$30,"破我國紀錄","")</f>
        <v/>
      </c>
      <c r="J31" s="12" t="str">
        <f>IF(F31&lt;$H$30,"破成人賽紀錄","")</f>
        <v/>
      </c>
    </row>
    <row r="32" spans="1:10" ht="30" customHeight="1">
      <c r="A32" s="35"/>
      <c r="B32" s="21" t="s">
        <v>162</v>
      </c>
      <c r="C32" s="26" t="s">
        <v>16</v>
      </c>
      <c r="D32" s="21" t="s">
        <v>57</v>
      </c>
      <c r="E32" s="50" t="s">
        <v>493</v>
      </c>
      <c r="F32" s="18" t="s">
        <v>488</v>
      </c>
      <c r="G32" s="75"/>
      <c r="H32" s="75"/>
      <c r="I32" s="12" t="str">
        <f>IF(F32&lt;$G$30,"破我國紀錄","")</f>
        <v/>
      </c>
      <c r="J32" s="12" t="str">
        <f>IF(F32&lt;$H$30,"破成人賽紀錄","")</f>
        <v/>
      </c>
    </row>
    <row r="33" spans="1:10" ht="25.2" customHeight="1">
      <c r="A33" s="63" t="s">
        <v>464</v>
      </c>
      <c r="B33" s="19" t="s">
        <v>489</v>
      </c>
      <c r="C33" s="25" t="s">
        <v>490</v>
      </c>
      <c r="D33" s="19" t="s">
        <v>467</v>
      </c>
      <c r="E33" s="39" t="s">
        <v>468</v>
      </c>
      <c r="F33" s="14" t="s">
        <v>491</v>
      </c>
      <c r="G33" s="56" t="s">
        <v>470</v>
      </c>
      <c r="H33" s="56" t="s">
        <v>471</v>
      </c>
      <c r="I33" s="10" t="s">
        <v>492</v>
      </c>
      <c r="J33" s="11" t="s">
        <v>473</v>
      </c>
    </row>
    <row r="34" spans="1:10" ht="30" customHeight="1">
      <c r="A34" s="35">
        <f>RANK(F34,$F$34:$F$35,1)</f>
        <v>1</v>
      </c>
      <c r="B34" s="21" t="s">
        <v>163</v>
      </c>
      <c r="C34" s="26" t="s">
        <v>17</v>
      </c>
      <c r="D34" s="21" t="s">
        <v>61</v>
      </c>
      <c r="E34" s="50" t="s">
        <v>493</v>
      </c>
      <c r="F34" s="18">
        <v>1.1579861111111112E-3</v>
      </c>
      <c r="G34" s="67">
        <v>1.0936342592592593E-3</v>
      </c>
      <c r="H34" s="67">
        <v>1.0936342592592593E-3</v>
      </c>
      <c r="I34" s="12" t="str">
        <f>IF(F34&lt;$G$34,"破我國紀錄","")</f>
        <v/>
      </c>
      <c r="J34" s="12" t="str">
        <f>IF(F34&lt;$H$34,"破成人賽紀錄","")</f>
        <v/>
      </c>
    </row>
    <row r="35" spans="1:10" ht="30" customHeight="1">
      <c r="A35" s="35">
        <f>RANK(F35,$F$34:$F$35,1)</f>
        <v>2</v>
      </c>
      <c r="B35" s="21" t="s">
        <v>164</v>
      </c>
      <c r="C35" s="26" t="s">
        <v>18</v>
      </c>
      <c r="D35" s="21" t="s">
        <v>61</v>
      </c>
      <c r="E35" s="50" t="s">
        <v>493</v>
      </c>
      <c r="F35" s="18">
        <v>1.2572916666666668E-3</v>
      </c>
      <c r="G35" s="75"/>
      <c r="H35" s="75"/>
      <c r="I35" s="12" t="str">
        <f>IF(F35&lt;$G$34,"破我國紀錄","")</f>
        <v/>
      </c>
      <c r="J35" s="12" t="str">
        <f>IF(F35&lt;$H$34,"破成人賽紀錄","")</f>
        <v/>
      </c>
    </row>
    <row r="36" spans="1:10" ht="25.2" customHeight="1">
      <c r="A36" s="63" t="s">
        <v>464</v>
      </c>
      <c r="B36" s="19" t="s">
        <v>489</v>
      </c>
      <c r="C36" s="25" t="s">
        <v>490</v>
      </c>
      <c r="D36" s="19" t="s">
        <v>467</v>
      </c>
      <c r="E36" s="39" t="s">
        <v>468</v>
      </c>
      <c r="F36" s="14" t="s">
        <v>491</v>
      </c>
      <c r="G36" s="56" t="s">
        <v>470</v>
      </c>
      <c r="H36" s="56" t="s">
        <v>471</v>
      </c>
      <c r="I36" s="10" t="s">
        <v>492</v>
      </c>
      <c r="J36" s="11" t="s">
        <v>473</v>
      </c>
    </row>
    <row r="37" spans="1:10" ht="25.2" customHeight="1">
      <c r="A37" s="35">
        <f>RANK(F37,$F$37:$F$38,1)</f>
        <v>1</v>
      </c>
      <c r="B37" s="21" t="s">
        <v>166</v>
      </c>
      <c r="C37" s="26" t="s">
        <v>167</v>
      </c>
      <c r="D37" s="21" t="s">
        <v>64</v>
      </c>
      <c r="E37" s="50" t="s">
        <v>493</v>
      </c>
      <c r="F37" s="18">
        <v>1.1710648148148147E-3</v>
      </c>
      <c r="G37" s="67">
        <v>1.088773148148148E-3</v>
      </c>
      <c r="H37" s="67">
        <v>1.088773148148148E-3</v>
      </c>
      <c r="I37" s="12" t="str">
        <f>IF(F37&lt;$G$37,"破我國紀錄","")</f>
        <v/>
      </c>
      <c r="J37" s="12" t="str">
        <f>IF(F37&lt;$H$37,"破成人賽紀錄","")</f>
        <v/>
      </c>
    </row>
    <row r="38" spans="1:10" ht="30" customHeight="1">
      <c r="A38" s="35">
        <f>RANK(F38,$F$37:$F$38,1)</f>
        <v>2</v>
      </c>
      <c r="B38" s="21" t="s">
        <v>165</v>
      </c>
      <c r="C38" s="26" t="s">
        <v>18</v>
      </c>
      <c r="D38" s="21" t="s">
        <v>64</v>
      </c>
      <c r="E38" s="50" t="s">
        <v>493</v>
      </c>
      <c r="F38" s="30">
        <v>1.4447916666666665E-3</v>
      </c>
      <c r="G38" s="75"/>
      <c r="H38" s="75"/>
      <c r="I38" s="12" t="str">
        <f>IF(F38&lt;$G$37,"破我國紀錄","")</f>
        <v/>
      </c>
      <c r="J38" s="12" t="str">
        <f>IF(F38&lt;$H$37,"破成人賽紀錄","")</f>
        <v/>
      </c>
    </row>
    <row r="39" spans="1:10" ht="25.2" customHeight="1">
      <c r="A39" s="63" t="s">
        <v>464</v>
      </c>
      <c r="B39" s="19" t="s">
        <v>489</v>
      </c>
      <c r="C39" s="25" t="s">
        <v>490</v>
      </c>
      <c r="D39" s="19" t="s">
        <v>467</v>
      </c>
      <c r="E39" s="39" t="s">
        <v>468</v>
      </c>
      <c r="F39" s="14" t="s">
        <v>491</v>
      </c>
      <c r="G39" s="56" t="s">
        <v>470</v>
      </c>
      <c r="H39" s="56" t="s">
        <v>471</v>
      </c>
      <c r="I39" s="10" t="s">
        <v>492</v>
      </c>
      <c r="J39" s="11" t="s">
        <v>473</v>
      </c>
    </row>
    <row r="40" spans="1:10" ht="30" customHeight="1">
      <c r="A40" s="35">
        <f>RANK(F40,$F$40:$F$40,1)</f>
        <v>1</v>
      </c>
      <c r="B40" s="21" t="s">
        <v>168</v>
      </c>
      <c r="C40" s="26" t="s">
        <v>139</v>
      </c>
      <c r="D40" s="21" t="s">
        <v>70</v>
      </c>
      <c r="E40" s="50" t="s">
        <v>493</v>
      </c>
      <c r="F40" s="18">
        <v>1.3943287037037034E-3</v>
      </c>
      <c r="G40" s="65">
        <v>1.0523148148148147E-3</v>
      </c>
      <c r="H40" s="65">
        <v>1.0523148148148147E-3</v>
      </c>
      <c r="I40" s="12" t="str">
        <f>IF(F40&lt;$G$40,"破我國紀錄","")</f>
        <v/>
      </c>
      <c r="J40" s="12" t="str">
        <f>IF(F40&lt;$H$40,"破成人賽紀錄","")</f>
        <v/>
      </c>
    </row>
    <row r="41" spans="1:10" ht="25.2" customHeight="1">
      <c r="A41" s="63" t="s">
        <v>464</v>
      </c>
      <c r="B41" s="19" t="s">
        <v>489</v>
      </c>
      <c r="C41" s="25" t="s">
        <v>490</v>
      </c>
      <c r="D41" s="19" t="s">
        <v>467</v>
      </c>
      <c r="E41" s="39" t="s">
        <v>468</v>
      </c>
      <c r="F41" s="14" t="s">
        <v>491</v>
      </c>
      <c r="G41" s="56" t="s">
        <v>470</v>
      </c>
      <c r="H41" s="56" t="s">
        <v>471</v>
      </c>
      <c r="I41" s="10" t="s">
        <v>492</v>
      </c>
      <c r="J41" s="11" t="s">
        <v>473</v>
      </c>
    </row>
    <row r="42" spans="1:10" ht="30" customHeight="1">
      <c r="A42" s="35">
        <f>RANK(F42,$F$42:$F$43,1)</f>
        <v>1</v>
      </c>
      <c r="B42" s="21" t="s">
        <v>73</v>
      </c>
      <c r="C42" s="26" t="s">
        <v>74</v>
      </c>
      <c r="D42" s="21" t="s">
        <v>72</v>
      </c>
      <c r="E42" s="50" t="s">
        <v>493</v>
      </c>
      <c r="F42" s="18">
        <v>1.7074074074074075E-3</v>
      </c>
      <c r="G42" s="67">
        <v>1.297337962962963E-3</v>
      </c>
      <c r="H42" s="67">
        <v>1.297337962962963E-3</v>
      </c>
      <c r="I42" s="12" t="str">
        <f>IF(F42&lt;$G$2,"破我國紀錄","")</f>
        <v/>
      </c>
      <c r="J42" s="12" t="str">
        <f>IF(F42&lt;$H$42,"破成人賽紀錄","")</f>
        <v/>
      </c>
    </row>
    <row r="43" spans="1:10" ht="30" customHeight="1">
      <c r="A43" s="35">
        <f>RANK(F43,$F$42:$F$43,1)</f>
        <v>2</v>
      </c>
      <c r="B43" s="21" t="s">
        <v>169</v>
      </c>
      <c r="C43" s="26" t="s">
        <v>170</v>
      </c>
      <c r="D43" s="21" t="s">
        <v>72</v>
      </c>
      <c r="E43" s="50" t="s">
        <v>493</v>
      </c>
      <c r="F43" s="18">
        <v>1.8030092592592594E-3</v>
      </c>
      <c r="G43" s="75"/>
      <c r="H43" s="75"/>
      <c r="I43" s="12" t="str">
        <f>IF(F43&lt;$G$2,"破我國紀錄","")</f>
        <v/>
      </c>
      <c r="J43" s="12" t="str">
        <f>IF(F43&lt;$H$42,"破成人賽紀錄","")</f>
        <v/>
      </c>
    </row>
    <row r="44" spans="1:10" ht="25.2" customHeight="1">
      <c r="A44" s="63" t="s">
        <v>464</v>
      </c>
      <c r="B44" s="19" t="s">
        <v>489</v>
      </c>
      <c r="C44" s="25" t="s">
        <v>490</v>
      </c>
      <c r="D44" s="19" t="s">
        <v>467</v>
      </c>
      <c r="E44" s="39" t="s">
        <v>468</v>
      </c>
      <c r="F44" s="14" t="s">
        <v>491</v>
      </c>
      <c r="G44" s="56" t="s">
        <v>470</v>
      </c>
      <c r="H44" s="56" t="s">
        <v>471</v>
      </c>
      <c r="I44" s="10" t="s">
        <v>492</v>
      </c>
      <c r="J44" s="11" t="s">
        <v>473</v>
      </c>
    </row>
    <row r="45" spans="1:10" ht="30" customHeight="1">
      <c r="A45" s="35">
        <f>RANK(F45,$F$45:$F$45,1)</f>
        <v>1</v>
      </c>
      <c r="B45" s="21" t="s">
        <v>171</v>
      </c>
      <c r="C45" s="26" t="s">
        <v>27</v>
      </c>
      <c r="D45" s="21" t="s">
        <v>76</v>
      </c>
      <c r="E45" s="50" t="s">
        <v>493</v>
      </c>
      <c r="F45" s="18">
        <v>2.0204861111111114E-3</v>
      </c>
      <c r="G45" s="65">
        <v>1.159375E-3</v>
      </c>
      <c r="H45" s="65">
        <v>1.073263888888889E-3</v>
      </c>
      <c r="I45" s="12" t="str">
        <f>IF(F45&lt;$G$45,"破我國紀錄","")</f>
        <v/>
      </c>
      <c r="J45" s="12" t="str">
        <f>IF(F45&lt;$H$45,"破成人賽紀錄","")</f>
        <v/>
      </c>
    </row>
    <row r="46" spans="1:10" ht="25.2" customHeight="1">
      <c r="A46" s="63" t="s">
        <v>464</v>
      </c>
      <c r="B46" s="19" t="s">
        <v>489</v>
      </c>
      <c r="C46" s="25" t="s">
        <v>490</v>
      </c>
      <c r="D46" s="19" t="s">
        <v>467</v>
      </c>
      <c r="E46" s="39" t="s">
        <v>468</v>
      </c>
      <c r="F46" s="14" t="s">
        <v>491</v>
      </c>
      <c r="G46" s="56" t="s">
        <v>470</v>
      </c>
      <c r="H46" s="56" t="s">
        <v>471</v>
      </c>
      <c r="I46" s="10" t="s">
        <v>492</v>
      </c>
      <c r="J46" s="11" t="s">
        <v>473</v>
      </c>
    </row>
    <row r="47" spans="1:10" ht="30" customHeight="1">
      <c r="A47" s="35">
        <f>RANK(F47,$F$47:$F$48,1)</f>
        <v>1</v>
      </c>
      <c r="B47" s="21" t="s">
        <v>172</v>
      </c>
      <c r="C47" s="26" t="s">
        <v>24</v>
      </c>
      <c r="D47" s="21" t="s">
        <v>79</v>
      </c>
      <c r="E47" s="50" t="s">
        <v>493</v>
      </c>
      <c r="F47" s="18">
        <v>1.301273148148148E-3</v>
      </c>
      <c r="G47" s="67">
        <v>1.084837962962963E-3</v>
      </c>
      <c r="H47" s="67">
        <v>1.084837962962963E-3</v>
      </c>
      <c r="I47" s="12" t="str">
        <f>IF(F47&lt;$G$47,"破我國紀錄","")</f>
        <v/>
      </c>
      <c r="J47" s="12" t="str">
        <f>IF(F47&lt;$H$47,"破成人賽紀錄","")</f>
        <v/>
      </c>
    </row>
    <row r="48" spans="1:10" ht="30" customHeight="1">
      <c r="A48" s="35">
        <f>RANK(F48,$F$47:$F$48,1)</f>
        <v>2</v>
      </c>
      <c r="B48" s="21" t="s">
        <v>173</v>
      </c>
      <c r="C48" s="26" t="s">
        <v>20</v>
      </c>
      <c r="D48" s="21" t="s">
        <v>79</v>
      </c>
      <c r="E48" s="50" t="s">
        <v>493</v>
      </c>
      <c r="F48" s="18">
        <v>1.3964120370370369E-3</v>
      </c>
      <c r="G48" s="75"/>
      <c r="H48" s="75"/>
      <c r="I48" s="12" t="str">
        <f>IF(F48&lt;$G$47,"破我國紀錄","")</f>
        <v/>
      </c>
      <c r="J48" s="12" t="str">
        <f>IF(F48&lt;$H$47,"破成人賽紀錄","")</f>
        <v/>
      </c>
    </row>
    <row r="49" spans="1:10" s="84" customFormat="1" ht="25.2" customHeight="1">
      <c r="A49" s="63" t="s">
        <v>464</v>
      </c>
      <c r="B49" s="19" t="s">
        <v>489</v>
      </c>
      <c r="C49" s="25" t="s">
        <v>490</v>
      </c>
      <c r="D49" s="19" t="s">
        <v>467</v>
      </c>
      <c r="E49" s="39" t="s">
        <v>468</v>
      </c>
      <c r="F49" s="14" t="s">
        <v>491</v>
      </c>
      <c r="G49" s="82" t="s">
        <v>470</v>
      </c>
      <c r="H49" s="82" t="s">
        <v>471</v>
      </c>
      <c r="I49" s="10" t="s">
        <v>492</v>
      </c>
      <c r="J49" s="83" t="s">
        <v>473</v>
      </c>
    </row>
    <row r="50" spans="1:10" s="84" customFormat="1" ht="30" customHeight="1">
      <c r="A50" s="85">
        <f>RANK(F50,$F$50:$F$50,1)</f>
        <v>1</v>
      </c>
      <c r="B50" s="86" t="s">
        <v>174</v>
      </c>
      <c r="C50" s="51" t="s">
        <v>27</v>
      </c>
      <c r="D50" s="86" t="s">
        <v>84</v>
      </c>
      <c r="E50" s="87" t="s">
        <v>493</v>
      </c>
      <c r="F50" s="88">
        <v>1.2901620370370369E-3</v>
      </c>
      <c r="G50" s="89">
        <v>1.0608796296296297E-3</v>
      </c>
      <c r="H50" s="89">
        <v>9.8923611111111109E-4</v>
      </c>
      <c r="I50" s="51" t="str">
        <f>IF(F50&lt;G50,"破我國紀錄","")</f>
        <v/>
      </c>
      <c r="J50" s="51" t="str">
        <f>IF(F50&lt;H50,"破成人賽紀錄","")</f>
        <v/>
      </c>
    </row>
    <row r="51" spans="1:10" ht="25.2" customHeight="1">
      <c r="A51" s="63" t="s">
        <v>464</v>
      </c>
      <c r="B51" s="19" t="s">
        <v>489</v>
      </c>
      <c r="C51" s="25" t="s">
        <v>490</v>
      </c>
      <c r="D51" s="19" t="s">
        <v>467</v>
      </c>
      <c r="E51" s="39" t="s">
        <v>468</v>
      </c>
      <c r="F51" s="14" t="s">
        <v>491</v>
      </c>
      <c r="G51" s="56" t="s">
        <v>470</v>
      </c>
      <c r="H51" s="56" t="s">
        <v>471</v>
      </c>
      <c r="I51" s="10" t="s">
        <v>492</v>
      </c>
      <c r="J51" s="11" t="s">
        <v>473</v>
      </c>
    </row>
    <row r="52" spans="1:10" ht="30" customHeight="1">
      <c r="A52" s="35">
        <f t="shared" ref="A52:A57" si="1">RANK(F52,$F$52:$F$57,1)</f>
        <v>1</v>
      </c>
      <c r="B52" s="21" t="s">
        <v>176</v>
      </c>
      <c r="C52" s="26" t="s">
        <v>16</v>
      </c>
      <c r="D52" s="21" t="s">
        <v>97</v>
      </c>
      <c r="E52" s="50" t="s">
        <v>493</v>
      </c>
      <c r="F52" s="18">
        <v>1.0254629629629628E-3</v>
      </c>
      <c r="G52" s="67">
        <v>9.5300925925925935E-4</v>
      </c>
      <c r="H52" s="67">
        <v>9.5300925925925935E-4</v>
      </c>
      <c r="I52" s="12" t="str">
        <f t="shared" ref="I52:I57" si="2">IF(F52&lt;$G$52,"破我國紀錄","")</f>
        <v/>
      </c>
      <c r="J52" s="12" t="str">
        <f t="shared" ref="J52:J57" si="3">IF(F52&lt;$H$52,"破成人賽紀錄","")</f>
        <v/>
      </c>
    </row>
    <row r="53" spans="1:10" ht="30" customHeight="1">
      <c r="A53" s="35">
        <f t="shared" si="1"/>
        <v>2</v>
      </c>
      <c r="B53" s="21" t="s">
        <v>178</v>
      </c>
      <c r="C53" s="26" t="s">
        <v>95</v>
      </c>
      <c r="D53" s="21" t="s">
        <v>97</v>
      </c>
      <c r="E53" s="50" t="s">
        <v>493</v>
      </c>
      <c r="F53" s="18">
        <v>1.0474537037037037E-3</v>
      </c>
      <c r="G53" s="77"/>
      <c r="H53" s="77"/>
      <c r="I53" s="12" t="str">
        <f t="shared" si="2"/>
        <v/>
      </c>
      <c r="J53" s="12" t="str">
        <f t="shared" si="3"/>
        <v/>
      </c>
    </row>
    <row r="54" spans="1:10" ht="30" customHeight="1">
      <c r="A54" s="35">
        <f t="shared" si="1"/>
        <v>3</v>
      </c>
      <c r="B54" s="21" t="s">
        <v>177</v>
      </c>
      <c r="C54" s="26" t="s">
        <v>55</v>
      </c>
      <c r="D54" s="21" t="s">
        <v>97</v>
      </c>
      <c r="E54" s="50" t="s">
        <v>493</v>
      </c>
      <c r="F54" s="18">
        <v>1.0528935185185185E-3</v>
      </c>
      <c r="G54" s="77"/>
      <c r="H54" s="77"/>
      <c r="I54" s="12" t="str">
        <f t="shared" si="2"/>
        <v/>
      </c>
      <c r="J54" s="12" t="str">
        <f t="shared" si="3"/>
        <v/>
      </c>
    </row>
    <row r="55" spans="1:10" ht="30" customHeight="1">
      <c r="A55" s="35">
        <f t="shared" si="1"/>
        <v>4</v>
      </c>
      <c r="B55" s="21" t="s">
        <v>96</v>
      </c>
      <c r="C55" s="26" t="s">
        <v>18</v>
      </c>
      <c r="D55" s="21" t="s">
        <v>97</v>
      </c>
      <c r="E55" s="50" t="s">
        <v>493</v>
      </c>
      <c r="F55" s="18">
        <v>1.0849537037037036E-3</v>
      </c>
      <c r="G55" s="77"/>
      <c r="H55" s="77"/>
      <c r="I55" s="12" t="str">
        <f t="shared" si="2"/>
        <v/>
      </c>
      <c r="J55" s="12" t="str">
        <f t="shared" si="3"/>
        <v/>
      </c>
    </row>
    <row r="56" spans="1:10" ht="30" customHeight="1">
      <c r="A56" s="35">
        <f t="shared" si="1"/>
        <v>5</v>
      </c>
      <c r="B56" s="21" t="s">
        <v>179</v>
      </c>
      <c r="C56" s="26" t="s">
        <v>114</v>
      </c>
      <c r="D56" s="21" t="s">
        <v>97</v>
      </c>
      <c r="E56" s="50" t="s">
        <v>493</v>
      </c>
      <c r="F56" s="18">
        <v>1.2515046296296295E-3</v>
      </c>
      <c r="G56" s="77"/>
      <c r="H56" s="77"/>
      <c r="I56" s="12" t="str">
        <f t="shared" si="2"/>
        <v/>
      </c>
      <c r="J56" s="12" t="str">
        <f t="shared" si="3"/>
        <v/>
      </c>
    </row>
    <row r="57" spans="1:10" ht="30" customHeight="1">
      <c r="A57" s="35">
        <f t="shared" si="1"/>
        <v>6</v>
      </c>
      <c r="B57" s="21" t="s">
        <v>175</v>
      </c>
      <c r="C57" s="26" t="s">
        <v>24</v>
      </c>
      <c r="D57" s="21" t="s">
        <v>97</v>
      </c>
      <c r="E57" s="50" t="s">
        <v>493</v>
      </c>
      <c r="F57" s="18">
        <v>1.2877314814814815E-3</v>
      </c>
      <c r="G57" s="75"/>
      <c r="H57" s="75"/>
      <c r="I57" s="12" t="str">
        <f t="shared" si="2"/>
        <v/>
      </c>
      <c r="J57" s="12" t="str">
        <f t="shared" si="3"/>
        <v/>
      </c>
    </row>
    <row r="58" spans="1:10" ht="25.2" customHeight="1">
      <c r="A58" s="63" t="s">
        <v>464</v>
      </c>
      <c r="B58" s="19" t="s">
        <v>489</v>
      </c>
      <c r="C58" s="25" t="s">
        <v>490</v>
      </c>
      <c r="D58" s="19" t="s">
        <v>467</v>
      </c>
      <c r="E58" s="39" t="s">
        <v>468</v>
      </c>
      <c r="F58" s="14" t="s">
        <v>491</v>
      </c>
      <c r="G58" s="56" t="s">
        <v>470</v>
      </c>
      <c r="H58" s="56" t="s">
        <v>471</v>
      </c>
      <c r="I58" s="10" t="s">
        <v>492</v>
      </c>
      <c r="J58" s="11" t="s">
        <v>473</v>
      </c>
    </row>
    <row r="59" spans="1:10" ht="30" customHeight="1">
      <c r="A59" s="35">
        <f t="shared" ref="A59:A66" si="4">RANK(F59,$F$59:$F$66,1)</f>
        <v>1</v>
      </c>
      <c r="B59" s="21" t="s">
        <v>181</v>
      </c>
      <c r="C59" s="26" t="s">
        <v>53</v>
      </c>
      <c r="D59" s="21" t="s">
        <v>88</v>
      </c>
      <c r="E59" s="50" t="s">
        <v>493</v>
      </c>
      <c r="F59" s="18">
        <v>1.0847222222222222E-3</v>
      </c>
      <c r="G59" s="67">
        <v>9.8229166666666669E-4</v>
      </c>
      <c r="H59" s="67">
        <v>9.8229166666666669E-4</v>
      </c>
      <c r="I59" s="12" t="str">
        <f t="shared" ref="I59:I66" si="5">IF(F59&lt;$G$59,"破我國紀錄","")</f>
        <v/>
      </c>
      <c r="J59" s="12" t="str">
        <f t="shared" ref="J59:J66" si="6">IF(F59&lt;$H$59,"破成人賽紀錄","")</f>
        <v/>
      </c>
    </row>
    <row r="60" spans="1:10" ht="30" customHeight="1">
      <c r="A60" s="35">
        <f t="shared" si="4"/>
        <v>2</v>
      </c>
      <c r="B60" s="21" t="s">
        <v>183</v>
      </c>
      <c r="C60" s="26" t="s">
        <v>16</v>
      </c>
      <c r="D60" s="21" t="s">
        <v>88</v>
      </c>
      <c r="E60" s="50" t="s">
        <v>493</v>
      </c>
      <c r="F60" s="18">
        <v>1.0851851851851851E-3</v>
      </c>
      <c r="G60" s="77"/>
      <c r="H60" s="77"/>
      <c r="I60" s="12" t="str">
        <f t="shared" si="5"/>
        <v/>
      </c>
      <c r="J60" s="12" t="str">
        <f t="shared" si="6"/>
        <v/>
      </c>
    </row>
    <row r="61" spans="1:10" ht="30" customHeight="1">
      <c r="A61" s="35">
        <f t="shared" si="4"/>
        <v>3</v>
      </c>
      <c r="B61" s="21" t="s">
        <v>180</v>
      </c>
      <c r="C61" s="26" t="s">
        <v>20</v>
      </c>
      <c r="D61" s="21" t="s">
        <v>88</v>
      </c>
      <c r="E61" s="50" t="s">
        <v>493</v>
      </c>
      <c r="F61" s="18">
        <v>1.1053240740740741E-3</v>
      </c>
      <c r="G61" s="77"/>
      <c r="H61" s="77"/>
      <c r="I61" s="12" t="str">
        <f t="shared" si="5"/>
        <v/>
      </c>
      <c r="J61" s="12" t="str">
        <f t="shared" si="6"/>
        <v/>
      </c>
    </row>
    <row r="62" spans="1:10" ht="30" customHeight="1">
      <c r="A62" s="35">
        <f t="shared" si="4"/>
        <v>4</v>
      </c>
      <c r="B62" s="21" t="s">
        <v>184</v>
      </c>
      <c r="C62" s="26" t="s">
        <v>55</v>
      </c>
      <c r="D62" s="21" t="s">
        <v>88</v>
      </c>
      <c r="E62" s="50" t="s">
        <v>493</v>
      </c>
      <c r="F62" s="18">
        <v>1.1782407407407408E-3</v>
      </c>
      <c r="G62" s="77"/>
      <c r="H62" s="77"/>
      <c r="I62" s="12" t="str">
        <f t="shared" si="5"/>
        <v/>
      </c>
      <c r="J62" s="12" t="str">
        <f t="shared" si="6"/>
        <v/>
      </c>
    </row>
    <row r="63" spans="1:10" ht="30" customHeight="1">
      <c r="A63" s="35">
        <f t="shared" si="4"/>
        <v>5</v>
      </c>
      <c r="B63" s="21" t="s">
        <v>186</v>
      </c>
      <c r="C63" s="26" t="s">
        <v>24</v>
      </c>
      <c r="D63" s="21" t="s">
        <v>88</v>
      </c>
      <c r="E63" s="50" t="s">
        <v>493</v>
      </c>
      <c r="F63" s="18">
        <v>1.1922453703703702E-3</v>
      </c>
      <c r="G63" s="77"/>
      <c r="H63" s="77"/>
      <c r="I63" s="12" t="str">
        <f t="shared" si="5"/>
        <v/>
      </c>
      <c r="J63" s="12" t="str">
        <f t="shared" si="6"/>
        <v/>
      </c>
    </row>
    <row r="64" spans="1:10" ht="30" customHeight="1">
      <c r="A64" s="35">
        <f t="shared" si="4"/>
        <v>6</v>
      </c>
      <c r="B64" s="21" t="s">
        <v>185</v>
      </c>
      <c r="C64" s="26" t="s">
        <v>24</v>
      </c>
      <c r="D64" s="21" t="s">
        <v>88</v>
      </c>
      <c r="E64" s="50" t="s">
        <v>493</v>
      </c>
      <c r="F64" s="18">
        <v>1.2537037037037037E-3</v>
      </c>
      <c r="G64" s="77"/>
      <c r="H64" s="77"/>
      <c r="I64" s="12" t="str">
        <f t="shared" si="5"/>
        <v/>
      </c>
      <c r="J64" s="12" t="str">
        <f t="shared" si="6"/>
        <v/>
      </c>
    </row>
    <row r="65" spans="1:10" ht="30" customHeight="1">
      <c r="A65" s="35">
        <f t="shared" si="4"/>
        <v>7</v>
      </c>
      <c r="B65" s="21" t="s">
        <v>87</v>
      </c>
      <c r="C65" s="26" t="s">
        <v>20</v>
      </c>
      <c r="D65" s="21" t="s">
        <v>88</v>
      </c>
      <c r="E65" s="50" t="s">
        <v>493</v>
      </c>
      <c r="F65" s="18">
        <v>1.2623842592592591E-3</v>
      </c>
      <c r="G65" s="77"/>
      <c r="H65" s="77"/>
      <c r="I65" s="12" t="str">
        <f t="shared" si="5"/>
        <v/>
      </c>
      <c r="J65" s="12" t="str">
        <f t="shared" si="6"/>
        <v/>
      </c>
    </row>
    <row r="66" spans="1:10" ht="30" customHeight="1">
      <c r="A66" s="35">
        <f t="shared" si="4"/>
        <v>8</v>
      </c>
      <c r="B66" s="21" t="s">
        <v>182</v>
      </c>
      <c r="C66" s="26" t="s">
        <v>27</v>
      </c>
      <c r="D66" s="21" t="s">
        <v>88</v>
      </c>
      <c r="E66" s="50" t="s">
        <v>493</v>
      </c>
      <c r="F66" s="18">
        <v>1.4283564814814816E-3</v>
      </c>
      <c r="G66" s="75"/>
      <c r="H66" s="75"/>
      <c r="I66" s="12" t="str">
        <f t="shared" si="5"/>
        <v/>
      </c>
      <c r="J66" s="12" t="str">
        <f t="shared" si="6"/>
        <v/>
      </c>
    </row>
    <row r="67" spans="1:10" ht="25.2" customHeight="1">
      <c r="A67" s="63" t="s">
        <v>464</v>
      </c>
      <c r="B67" s="19" t="s">
        <v>489</v>
      </c>
      <c r="C67" s="25" t="s">
        <v>490</v>
      </c>
      <c r="D67" s="19" t="s">
        <v>467</v>
      </c>
      <c r="E67" s="39" t="s">
        <v>468</v>
      </c>
      <c r="F67" s="14" t="s">
        <v>491</v>
      </c>
      <c r="G67" s="56" t="s">
        <v>470</v>
      </c>
      <c r="H67" s="56" t="s">
        <v>471</v>
      </c>
      <c r="I67" s="10" t="s">
        <v>492</v>
      </c>
      <c r="J67" s="11" t="s">
        <v>473</v>
      </c>
    </row>
    <row r="68" spans="1:10" ht="30" customHeight="1">
      <c r="A68" s="35">
        <f>RANK(F68,$F$68:$F$69,1)</f>
        <v>1</v>
      </c>
      <c r="B68" s="21" t="s">
        <v>188</v>
      </c>
      <c r="C68" s="26" t="s">
        <v>81</v>
      </c>
      <c r="D68" s="21" t="s">
        <v>104</v>
      </c>
      <c r="E68" s="50" t="s">
        <v>493</v>
      </c>
      <c r="F68" s="18">
        <v>1.0119212962962964E-3</v>
      </c>
      <c r="G68" s="67">
        <v>9.3807870370370367E-4</v>
      </c>
      <c r="H68" s="67">
        <v>9.3807870370370367E-4</v>
      </c>
      <c r="I68" s="12" t="str">
        <f>IF(F68&lt;$G$68,"破我國紀錄","")</f>
        <v/>
      </c>
      <c r="J68" s="12" t="str">
        <f>IF(F68&lt;$H$68,"破成人賽紀錄","")</f>
        <v/>
      </c>
    </row>
    <row r="69" spans="1:10" ht="30" customHeight="1">
      <c r="A69" s="35">
        <f>RANK(F69,$F$68:$F$69,1)</f>
        <v>2</v>
      </c>
      <c r="B69" s="21" t="s">
        <v>187</v>
      </c>
      <c r="C69" s="26" t="s">
        <v>17</v>
      </c>
      <c r="D69" s="21" t="s">
        <v>104</v>
      </c>
      <c r="E69" s="50" t="s">
        <v>493</v>
      </c>
      <c r="F69" s="18">
        <v>1.1075231481481481E-3</v>
      </c>
      <c r="G69" s="75"/>
      <c r="H69" s="75"/>
      <c r="I69" s="12" t="str">
        <f>IF(F69&lt;$G$68,"破我國紀錄","")</f>
        <v/>
      </c>
      <c r="J69" s="12" t="str">
        <f>IF(F69&lt;$H$68,"破成人賽紀錄","")</f>
        <v/>
      </c>
    </row>
    <row r="70" spans="1:10" ht="25.2" customHeight="1">
      <c r="A70" s="63" t="s">
        <v>464</v>
      </c>
      <c r="B70" s="19" t="s">
        <v>489</v>
      </c>
      <c r="C70" s="25" t="s">
        <v>490</v>
      </c>
      <c r="D70" s="19" t="s">
        <v>467</v>
      </c>
      <c r="E70" s="39" t="s">
        <v>468</v>
      </c>
      <c r="F70" s="14" t="s">
        <v>491</v>
      </c>
      <c r="G70" s="56" t="s">
        <v>470</v>
      </c>
      <c r="H70" s="56" t="s">
        <v>471</v>
      </c>
      <c r="I70" s="10" t="s">
        <v>492</v>
      </c>
      <c r="J70" s="11" t="s">
        <v>473</v>
      </c>
    </row>
    <row r="71" spans="1:10" ht="30" customHeight="1">
      <c r="A71" s="35">
        <f>RANK(F71,$F$71:$F$72,1)</f>
        <v>1</v>
      </c>
      <c r="B71" s="21" t="s">
        <v>189</v>
      </c>
      <c r="C71" s="26" t="s">
        <v>16</v>
      </c>
      <c r="D71" s="21" t="s">
        <v>121</v>
      </c>
      <c r="E71" s="50" t="s">
        <v>493</v>
      </c>
      <c r="F71" s="18">
        <v>1.2082175925925925E-3</v>
      </c>
      <c r="G71" s="67">
        <v>8.8888888888888882E-4</v>
      </c>
      <c r="H71" s="67">
        <v>8.8888888888888882E-4</v>
      </c>
      <c r="I71" s="12" t="str">
        <f>IF(F71&lt;$G$71,"破我國紀錄","")</f>
        <v/>
      </c>
      <c r="J71" s="12" t="str">
        <f>IF(F71&lt;$H$71,"破成人賽紀錄","")</f>
        <v/>
      </c>
    </row>
    <row r="72" spans="1:10" ht="30" customHeight="1">
      <c r="A72" s="35">
        <f>RANK(F72,$F$71:$F$72,1)</f>
        <v>2</v>
      </c>
      <c r="B72" s="21" t="s">
        <v>190</v>
      </c>
      <c r="C72" s="26" t="s">
        <v>14</v>
      </c>
      <c r="D72" s="21" t="s">
        <v>121</v>
      </c>
      <c r="E72" s="50" t="s">
        <v>493</v>
      </c>
      <c r="F72" s="18">
        <v>1.3380787037037035E-3</v>
      </c>
      <c r="G72" s="75"/>
      <c r="H72" s="75"/>
      <c r="I72" s="12" t="str">
        <f>IF(F72&lt;$G$71,"破我國紀錄","")</f>
        <v/>
      </c>
      <c r="J72" s="12" t="str">
        <f>IF(F72&lt;$H$71,"破成人賽紀錄","")</f>
        <v/>
      </c>
    </row>
    <row r="73" spans="1:10" ht="25.2" customHeight="1">
      <c r="A73" s="63" t="s">
        <v>464</v>
      </c>
      <c r="B73" s="19" t="s">
        <v>489</v>
      </c>
      <c r="C73" s="25" t="s">
        <v>490</v>
      </c>
      <c r="D73" s="19" t="s">
        <v>467</v>
      </c>
      <c r="E73" s="39" t="s">
        <v>468</v>
      </c>
      <c r="F73" s="14" t="s">
        <v>491</v>
      </c>
      <c r="G73" s="56" t="s">
        <v>470</v>
      </c>
      <c r="H73" s="56" t="s">
        <v>471</v>
      </c>
      <c r="I73" s="10" t="s">
        <v>492</v>
      </c>
      <c r="J73" s="11" t="s">
        <v>473</v>
      </c>
    </row>
    <row r="74" spans="1:10" ht="30" customHeight="1">
      <c r="A74" s="35">
        <f t="shared" ref="A74:A79" si="7">RANK(F74,$F$74:$F$79,1)</f>
        <v>1</v>
      </c>
      <c r="B74" s="21" t="s">
        <v>193</v>
      </c>
      <c r="C74" s="26" t="s">
        <v>27</v>
      </c>
      <c r="D74" s="21" t="s">
        <v>110</v>
      </c>
      <c r="E74" s="50" t="s">
        <v>493</v>
      </c>
      <c r="F74" s="18">
        <v>9.9456018518518513E-4</v>
      </c>
      <c r="G74" s="67">
        <v>8.9791666666666665E-4</v>
      </c>
      <c r="H74" s="67">
        <v>8.8726851851851857E-4</v>
      </c>
      <c r="I74" s="12" t="str">
        <f t="shared" ref="I74:I79" si="8">IF(F74&lt;$G$74,"破我國紀錄","")</f>
        <v/>
      </c>
      <c r="J74" s="12" t="str">
        <f t="shared" ref="J74:J79" si="9">IF(F74&lt;$H$74,"破成人賽紀錄","")</f>
        <v/>
      </c>
    </row>
    <row r="75" spans="1:10" ht="30" customHeight="1">
      <c r="A75" s="35">
        <f t="shared" si="7"/>
        <v>2</v>
      </c>
      <c r="B75" s="21" t="s">
        <v>192</v>
      </c>
      <c r="C75" s="26" t="s">
        <v>17</v>
      </c>
      <c r="D75" s="21" t="s">
        <v>110</v>
      </c>
      <c r="E75" s="50" t="s">
        <v>493</v>
      </c>
      <c r="F75" s="18">
        <v>1.043287037037037E-3</v>
      </c>
      <c r="G75" s="77"/>
      <c r="H75" s="77"/>
      <c r="I75" s="12" t="str">
        <f t="shared" si="8"/>
        <v/>
      </c>
      <c r="J75" s="12" t="str">
        <f t="shared" si="9"/>
        <v/>
      </c>
    </row>
    <row r="76" spans="1:10" ht="30" customHeight="1">
      <c r="A76" s="35">
        <f t="shared" si="7"/>
        <v>3</v>
      </c>
      <c r="B76" s="21" t="s">
        <v>191</v>
      </c>
      <c r="C76" s="26" t="s">
        <v>16</v>
      </c>
      <c r="D76" s="21" t="s">
        <v>110</v>
      </c>
      <c r="E76" s="50" t="s">
        <v>493</v>
      </c>
      <c r="F76" s="18">
        <v>1.1106481481481481E-3</v>
      </c>
      <c r="G76" s="77"/>
      <c r="H76" s="77"/>
      <c r="I76" s="12" t="str">
        <f t="shared" si="8"/>
        <v/>
      </c>
      <c r="J76" s="12" t="str">
        <f t="shared" si="9"/>
        <v/>
      </c>
    </row>
    <row r="77" spans="1:10" ht="30" customHeight="1">
      <c r="A77" s="35">
        <f t="shared" si="7"/>
        <v>4</v>
      </c>
      <c r="B77" s="21" t="s">
        <v>196</v>
      </c>
      <c r="C77" s="26" t="s">
        <v>24</v>
      </c>
      <c r="D77" s="21" t="s">
        <v>110</v>
      </c>
      <c r="E77" s="50" t="s">
        <v>493</v>
      </c>
      <c r="F77" s="18">
        <v>1.234375E-3</v>
      </c>
      <c r="G77" s="77"/>
      <c r="H77" s="77"/>
      <c r="I77" s="12" t="str">
        <f t="shared" si="8"/>
        <v/>
      </c>
      <c r="J77" s="12" t="str">
        <f t="shared" si="9"/>
        <v/>
      </c>
    </row>
    <row r="78" spans="1:10" ht="30" customHeight="1">
      <c r="A78" s="35">
        <f t="shared" si="7"/>
        <v>5</v>
      </c>
      <c r="B78" s="21" t="s">
        <v>113</v>
      </c>
      <c r="C78" s="26" t="s">
        <v>114</v>
      </c>
      <c r="D78" s="21" t="s">
        <v>110</v>
      </c>
      <c r="E78" s="50" t="s">
        <v>493</v>
      </c>
      <c r="F78" s="18">
        <v>1.3172453703703705E-3</v>
      </c>
      <c r="G78" s="77"/>
      <c r="H78" s="77"/>
      <c r="I78" s="12" t="str">
        <f t="shared" si="8"/>
        <v/>
      </c>
      <c r="J78" s="12" t="str">
        <f t="shared" si="9"/>
        <v/>
      </c>
    </row>
    <row r="79" spans="1:10" ht="30" customHeight="1">
      <c r="A79" s="35">
        <f t="shared" si="7"/>
        <v>6</v>
      </c>
      <c r="B79" s="21" t="s">
        <v>194</v>
      </c>
      <c r="C79" s="26" t="s">
        <v>195</v>
      </c>
      <c r="D79" s="21" t="s">
        <v>110</v>
      </c>
      <c r="E79" s="50" t="s">
        <v>493</v>
      </c>
      <c r="F79" s="18">
        <v>1.4175925925925925E-3</v>
      </c>
      <c r="G79" s="75"/>
      <c r="H79" s="75"/>
      <c r="I79" s="12" t="str">
        <f t="shared" si="8"/>
        <v/>
      </c>
      <c r="J79" s="12" t="str">
        <f t="shared" si="9"/>
        <v/>
      </c>
    </row>
    <row r="80" spans="1:10" ht="25.2" customHeight="1">
      <c r="A80" s="63" t="s">
        <v>464</v>
      </c>
      <c r="B80" s="19" t="s">
        <v>489</v>
      </c>
      <c r="C80" s="25" t="s">
        <v>490</v>
      </c>
      <c r="D80" s="19" t="s">
        <v>467</v>
      </c>
      <c r="E80" s="39" t="s">
        <v>468</v>
      </c>
      <c r="F80" s="14" t="s">
        <v>491</v>
      </c>
      <c r="G80" s="56" t="s">
        <v>470</v>
      </c>
      <c r="H80" s="56" t="s">
        <v>471</v>
      </c>
      <c r="I80" s="10" t="s">
        <v>492</v>
      </c>
      <c r="J80" s="11" t="s">
        <v>473</v>
      </c>
    </row>
    <row r="81" spans="1:10" ht="30" customHeight="1">
      <c r="A81" s="35">
        <f>RANK(F81,$F$81:$F$82,1)</f>
        <v>1</v>
      </c>
      <c r="B81" s="21" t="s">
        <v>197</v>
      </c>
      <c r="C81" s="26" t="s">
        <v>17</v>
      </c>
      <c r="D81" s="21" t="s">
        <v>128</v>
      </c>
      <c r="E81" s="50" t="s">
        <v>493</v>
      </c>
      <c r="F81" s="18">
        <v>9.956018518518519E-4</v>
      </c>
      <c r="G81" s="67">
        <v>8.7141203703703697E-4</v>
      </c>
      <c r="H81" s="67">
        <v>8.7141203703703697E-4</v>
      </c>
      <c r="I81" s="12" t="str">
        <f>IF(F81&lt;$G$81,"破我國紀錄","")</f>
        <v/>
      </c>
      <c r="J81" s="12" t="str">
        <f>IF(F81&lt;$H$81,"破成人賽紀錄","")</f>
        <v/>
      </c>
    </row>
    <row r="82" spans="1:10" ht="30" customHeight="1">
      <c r="A82" s="35"/>
      <c r="B82" s="21" t="s">
        <v>198</v>
      </c>
      <c r="C82" s="26" t="s">
        <v>81</v>
      </c>
      <c r="D82" s="21" t="s">
        <v>128</v>
      </c>
      <c r="E82" s="50" t="s">
        <v>493</v>
      </c>
      <c r="F82" s="18" t="s">
        <v>488</v>
      </c>
      <c r="G82" s="75"/>
      <c r="H82" s="75"/>
      <c r="I82" s="12" t="str">
        <f>IF(F82&lt;$G$81,"破我國紀錄","")</f>
        <v/>
      </c>
      <c r="J82" s="12" t="str">
        <f>IF(F82&lt;$H$81,"破成人賽紀錄","")</f>
        <v/>
      </c>
    </row>
    <row r="83" spans="1:10" ht="25.2" customHeight="1">
      <c r="A83" s="63" t="s">
        <v>464</v>
      </c>
      <c r="B83" s="19" t="s">
        <v>489</v>
      </c>
      <c r="C83" s="25" t="s">
        <v>490</v>
      </c>
      <c r="D83" s="19" t="s">
        <v>467</v>
      </c>
      <c r="E83" s="39" t="s">
        <v>468</v>
      </c>
      <c r="F83" s="14" t="s">
        <v>491</v>
      </c>
      <c r="G83" s="56" t="s">
        <v>470</v>
      </c>
      <c r="H83" s="56" t="s">
        <v>471</v>
      </c>
      <c r="I83" s="10" t="s">
        <v>492</v>
      </c>
      <c r="J83" s="11" t="s">
        <v>473</v>
      </c>
    </row>
    <row r="84" spans="1:10" ht="30" customHeight="1">
      <c r="A84" s="35">
        <f>RANK(F84,$F$84:$F$85,1)</f>
        <v>1</v>
      </c>
      <c r="B84" s="21" t="s">
        <v>199</v>
      </c>
      <c r="C84" s="26" t="s">
        <v>14</v>
      </c>
      <c r="D84" s="21" t="s">
        <v>130</v>
      </c>
      <c r="E84" s="50" t="s">
        <v>493</v>
      </c>
      <c r="F84" s="18">
        <v>9.7777777777777772E-4</v>
      </c>
      <c r="G84" s="67">
        <v>8.1759259259259252E-4</v>
      </c>
      <c r="H84" s="67">
        <v>8.1759259259259252E-4</v>
      </c>
      <c r="I84" s="12" t="str">
        <f>IF(F84&lt;$G$84,"破我國紀錄","")</f>
        <v/>
      </c>
      <c r="J84" s="12" t="str">
        <f>IF(F84&lt;$H$84,"破成人賽紀錄","")</f>
        <v/>
      </c>
    </row>
    <row r="85" spans="1:10" ht="30" customHeight="1">
      <c r="A85" s="35">
        <f>RANK(F85,$F$84:$F$85,1)</f>
        <v>2</v>
      </c>
      <c r="B85" s="21" t="s">
        <v>129</v>
      </c>
      <c r="C85" s="26" t="s">
        <v>95</v>
      </c>
      <c r="D85" s="21" t="s">
        <v>130</v>
      </c>
      <c r="E85" s="50" t="s">
        <v>493</v>
      </c>
      <c r="F85" s="18">
        <v>9.9849537037037029E-4</v>
      </c>
      <c r="G85" s="75"/>
      <c r="H85" s="75"/>
      <c r="I85" s="12" t="str">
        <f>IF(F85&lt;$G$84,"破我國紀錄","")</f>
        <v/>
      </c>
      <c r="J85" s="12" t="str">
        <f>IF(F85&lt;$H$84,"破成人賽紀錄","")</f>
        <v/>
      </c>
    </row>
    <row r="86" spans="1:10" ht="25.2" customHeight="1">
      <c r="A86" s="63" t="s">
        <v>464</v>
      </c>
      <c r="B86" s="19" t="s">
        <v>489</v>
      </c>
      <c r="C86" s="25" t="s">
        <v>490</v>
      </c>
      <c r="D86" s="19" t="s">
        <v>467</v>
      </c>
      <c r="E86" s="39" t="s">
        <v>468</v>
      </c>
      <c r="F86" s="14" t="s">
        <v>491</v>
      </c>
      <c r="G86" s="79" t="s">
        <v>470</v>
      </c>
      <c r="H86" s="79" t="s">
        <v>471</v>
      </c>
      <c r="I86" s="10" t="s">
        <v>492</v>
      </c>
      <c r="J86" s="11" t="s">
        <v>473</v>
      </c>
    </row>
    <row r="87" spans="1:10" ht="30" customHeight="1">
      <c r="A87" s="35">
        <f>RANK(F87,$F$87:$F$87,1)</f>
        <v>1</v>
      </c>
      <c r="B87" s="21" t="s">
        <v>200</v>
      </c>
      <c r="C87" s="26" t="s">
        <v>201</v>
      </c>
      <c r="D87" s="21" t="s">
        <v>134</v>
      </c>
      <c r="E87" s="50" t="s">
        <v>493</v>
      </c>
      <c r="F87" s="18">
        <v>9.6967592592592602E-4</v>
      </c>
      <c r="G87" s="65">
        <v>7.9907407407407412E-4</v>
      </c>
      <c r="H87" s="65">
        <v>7.9907407407407412E-4</v>
      </c>
      <c r="I87" s="12" t="str">
        <f>IF(F87&lt;$G$87,"破我國紀錄","")</f>
        <v/>
      </c>
      <c r="J87" s="12" t="str">
        <f>IF(F87&lt;$H$87,"破成人賽紀錄","")</f>
        <v/>
      </c>
    </row>
    <row r="88" spans="1:10" ht="25.2" customHeight="1">
      <c r="A88" s="63" t="s">
        <v>464</v>
      </c>
      <c r="B88" s="19" t="s">
        <v>489</v>
      </c>
      <c r="C88" s="25" t="s">
        <v>490</v>
      </c>
      <c r="D88" s="19" t="s">
        <v>467</v>
      </c>
      <c r="E88" s="39" t="s">
        <v>468</v>
      </c>
      <c r="F88" s="14" t="s">
        <v>491</v>
      </c>
      <c r="G88" s="56" t="s">
        <v>470</v>
      </c>
      <c r="H88" s="56" t="s">
        <v>471</v>
      </c>
      <c r="I88" s="10" t="s">
        <v>492</v>
      </c>
      <c r="J88" s="11" t="s">
        <v>473</v>
      </c>
    </row>
    <row r="89" spans="1:10" ht="30" customHeight="1">
      <c r="A89" s="35">
        <f>RANK(F89,$F$89:$F$91,1)</f>
        <v>1</v>
      </c>
      <c r="B89" s="21" t="s">
        <v>203</v>
      </c>
      <c r="C89" s="26" t="s">
        <v>139</v>
      </c>
      <c r="D89" s="21" t="s">
        <v>137</v>
      </c>
      <c r="E89" s="50" t="s">
        <v>493</v>
      </c>
      <c r="F89" s="18">
        <v>9.4317129629629623E-4</v>
      </c>
      <c r="G89" s="67">
        <v>8.4687499999999997E-4</v>
      </c>
      <c r="H89" s="67">
        <v>8.4687499999999997E-4</v>
      </c>
      <c r="I89" s="12" t="str">
        <f>IF(F89&lt;$G$89,"破我國紀錄","")</f>
        <v/>
      </c>
      <c r="J89" s="12" t="str">
        <f>IF(F89&lt;$H$89,"破成人賽紀錄","")</f>
        <v/>
      </c>
    </row>
    <row r="90" spans="1:10" ht="30" customHeight="1">
      <c r="A90" s="35">
        <f>RANK(F90,$F$89:$F$91,1)</f>
        <v>2</v>
      </c>
      <c r="B90" s="21" t="s">
        <v>204</v>
      </c>
      <c r="C90" s="26" t="s">
        <v>139</v>
      </c>
      <c r="D90" s="21" t="s">
        <v>137</v>
      </c>
      <c r="E90" s="50" t="s">
        <v>493</v>
      </c>
      <c r="F90" s="18">
        <v>1.1210648148148148E-3</v>
      </c>
      <c r="G90" s="77"/>
      <c r="H90" s="77"/>
      <c r="I90" s="12" t="str">
        <f>IF(F90&lt;$G$89,"破我國紀錄","")</f>
        <v/>
      </c>
      <c r="J90" s="12" t="str">
        <f>IF(F90&lt;$H$89,"破成人賽紀錄","")</f>
        <v/>
      </c>
    </row>
    <row r="91" spans="1:10" ht="30" customHeight="1">
      <c r="A91" s="35"/>
      <c r="B91" s="21" t="s">
        <v>202</v>
      </c>
      <c r="C91" s="26" t="s">
        <v>69</v>
      </c>
      <c r="D91" s="21" t="s">
        <v>137</v>
      </c>
      <c r="E91" s="50" t="s">
        <v>493</v>
      </c>
      <c r="F91" s="18" t="s">
        <v>488</v>
      </c>
      <c r="G91" s="75"/>
      <c r="H91" s="75"/>
      <c r="I91" s="12" t="str">
        <f>IF(F91&lt;$G$89,"破我國紀錄","")</f>
        <v/>
      </c>
      <c r="J91" s="12" t="str">
        <f>IF(F91&lt;$H$89,"破成人賽紀錄","")</f>
        <v/>
      </c>
    </row>
  </sheetData>
  <phoneticPr fontId="1" type="noConversion"/>
  <pageMargins left="0.31496062992125984" right="0.31496062992125984" top="0.78740157480314965" bottom="0.47244094488188981" header="0.31496062992125984" footer="0.31496062992125984"/>
  <pageSetup paperSize="9" scale="85" fitToHeight="0" orientation="portrait" horizontalDpi="0" verticalDpi="0" r:id="rId1"/>
  <rowBreaks count="23" manualBreakCount="23">
    <brk id="3" max="16383" man="1"/>
    <brk id="5" max="16383" man="1"/>
    <brk id="9" max="16383" man="1"/>
    <brk id="14" max="16383" man="1"/>
    <brk id="19" max="16383" man="1"/>
    <brk id="24" max="16383" man="1"/>
    <brk id="28" max="16383" man="1"/>
    <brk id="32" max="16383" man="1"/>
    <brk id="35" max="16383" man="1"/>
    <brk id="38" max="16383" man="1"/>
    <brk id="40" max="16383" man="1"/>
    <brk id="43" max="16383" man="1"/>
    <brk id="45" max="16383" man="1"/>
    <brk id="48" max="16383" man="1"/>
    <brk id="50" max="16383" man="1"/>
    <brk id="57" max="16383" man="1"/>
    <brk id="66" max="16383" man="1"/>
    <brk id="69" max="16383" man="1"/>
    <brk id="72" max="16383" man="1"/>
    <brk id="79" max="16383" man="1"/>
    <brk id="82" max="16383" man="1"/>
    <brk id="85" max="16383" man="1"/>
    <brk id="8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46"/>
  <sheetViews>
    <sheetView workbookViewId="0">
      <selection activeCell="A9" sqref="A9:XFD9"/>
    </sheetView>
  </sheetViews>
  <sheetFormatPr defaultColWidth="8.88671875" defaultRowHeight="25.2" customHeight="1"/>
  <cols>
    <col min="1" max="1" width="5.109375" style="13" customWidth="1"/>
    <col min="2" max="2" width="15.109375" style="1" customWidth="1"/>
    <col min="3" max="3" width="29.88671875" style="13" customWidth="1"/>
    <col min="4" max="4" width="6" style="1" customWidth="1"/>
    <col min="5" max="5" width="10.109375" style="13" customWidth="1"/>
    <col min="6" max="6" width="10.77734375" style="16" customWidth="1"/>
    <col min="7" max="8" width="6.77734375" style="74" customWidth="1"/>
    <col min="9" max="10" width="11.33203125" style="13" customWidth="1"/>
    <col min="11" max="16384" width="8.88671875" style="1"/>
  </cols>
  <sheetData>
    <row r="1" spans="1:10" ht="25.2" customHeight="1">
      <c r="A1" s="63" t="s">
        <v>464</v>
      </c>
      <c r="B1" s="19" t="s">
        <v>489</v>
      </c>
      <c r="C1" s="25" t="s">
        <v>490</v>
      </c>
      <c r="D1" s="19" t="s">
        <v>467</v>
      </c>
      <c r="E1" s="39" t="s">
        <v>468</v>
      </c>
      <c r="F1" s="14" t="s">
        <v>491</v>
      </c>
      <c r="G1" s="56" t="s">
        <v>470</v>
      </c>
      <c r="H1" s="56" t="s">
        <v>471</v>
      </c>
      <c r="I1" s="10" t="s">
        <v>492</v>
      </c>
      <c r="J1" s="11" t="s">
        <v>473</v>
      </c>
    </row>
    <row r="2" spans="1:10" ht="30" customHeight="1">
      <c r="A2" s="35">
        <f>RANK(F2,$F$2:$F$3,1)</f>
        <v>1</v>
      </c>
      <c r="B2" s="21" t="s">
        <v>205</v>
      </c>
      <c r="C2" s="26" t="s">
        <v>37</v>
      </c>
      <c r="D2" s="21" t="s">
        <v>28</v>
      </c>
      <c r="E2" s="52" t="s">
        <v>494</v>
      </c>
      <c r="F2" s="18">
        <v>1.5483796296296296E-3</v>
      </c>
      <c r="G2" s="67">
        <v>1.396990740740741E-3</v>
      </c>
      <c r="H2" s="67">
        <v>1.3527777777777776E-3</v>
      </c>
      <c r="I2" s="12" t="str">
        <f>IF(F2&lt;$G$2,"破我國紀錄","")</f>
        <v/>
      </c>
      <c r="J2" s="12" t="str">
        <f>IF(F2&lt;$H$2,"破成人賽紀錄","")</f>
        <v/>
      </c>
    </row>
    <row r="3" spans="1:10" ht="30" customHeight="1">
      <c r="A3" s="35">
        <f>RANK(F3,$F$2:$F$3,1)</f>
        <v>2</v>
      </c>
      <c r="B3" s="21" t="s">
        <v>206</v>
      </c>
      <c r="C3" s="26" t="s">
        <v>27</v>
      </c>
      <c r="D3" s="21" t="s">
        <v>28</v>
      </c>
      <c r="E3" s="52" t="s">
        <v>494</v>
      </c>
      <c r="F3" s="18">
        <v>1.6785879629629631E-3</v>
      </c>
      <c r="G3" s="75"/>
      <c r="H3" s="75"/>
      <c r="I3" s="12" t="str">
        <f>IF(F3&lt;$G$2,"破我國紀錄","")</f>
        <v/>
      </c>
      <c r="J3" s="12" t="str">
        <f>IF(F3&lt;$H$2,"破成人賽紀錄","")</f>
        <v/>
      </c>
    </row>
    <row r="4" spans="1:10" ht="25.2" customHeight="1">
      <c r="A4" s="63" t="s">
        <v>464</v>
      </c>
      <c r="B4" s="19" t="s">
        <v>489</v>
      </c>
      <c r="C4" s="25" t="s">
        <v>490</v>
      </c>
      <c r="D4" s="19" t="s">
        <v>467</v>
      </c>
      <c r="E4" s="39" t="s">
        <v>468</v>
      </c>
      <c r="F4" s="14" t="s">
        <v>491</v>
      </c>
      <c r="G4" s="56" t="s">
        <v>470</v>
      </c>
      <c r="H4" s="56" t="s">
        <v>471</v>
      </c>
      <c r="I4" s="10" t="s">
        <v>492</v>
      </c>
      <c r="J4" s="11" t="s">
        <v>473</v>
      </c>
    </row>
    <row r="5" spans="1:10" ht="30" customHeight="1">
      <c r="A5" s="35">
        <f>RANK(F5,$F$5:$F$7,1)</f>
        <v>1</v>
      </c>
      <c r="B5" s="21" t="s">
        <v>208</v>
      </c>
      <c r="C5" s="26" t="s">
        <v>16</v>
      </c>
      <c r="D5" s="21" t="s">
        <v>30</v>
      </c>
      <c r="E5" s="52" t="s">
        <v>494</v>
      </c>
      <c r="F5" s="18">
        <v>1.4696759259259261E-3</v>
      </c>
      <c r="G5" s="67">
        <v>1.3434027777777776E-3</v>
      </c>
      <c r="H5" s="67">
        <v>1.2466435185185187E-3</v>
      </c>
      <c r="I5" s="12" t="str">
        <f>IF(F5&lt;$G$9,"破我國紀錄","")</f>
        <v/>
      </c>
      <c r="J5" s="12" t="str">
        <f>IF(F5&lt;$H$9,"破成人賽紀錄","")</f>
        <v/>
      </c>
    </row>
    <row r="6" spans="1:10" ht="30" customHeight="1">
      <c r="A6" s="35">
        <f>RANK(F6,$F$5:$F$7,1)</f>
        <v>2</v>
      </c>
      <c r="B6" s="21" t="s">
        <v>495</v>
      </c>
      <c r="C6" s="26" t="s">
        <v>20</v>
      </c>
      <c r="D6" s="21" t="s">
        <v>30</v>
      </c>
      <c r="E6" s="52" t="s">
        <v>494</v>
      </c>
      <c r="F6" s="18">
        <v>1.8070601851851852E-3</v>
      </c>
      <c r="G6" s="77"/>
      <c r="H6" s="77"/>
      <c r="I6" s="12" t="str">
        <f>IF(F6&lt;$G$9,"破我國紀錄","")</f>
        <v/>
      </c>
      <c r="J6" s="12" t="str">
        <f>IF(F6&lt;$H$9,"破成人賽紀錄","")</f>
        <v/>
      </c>
    </row>
    <row r="7" spans="1:10" ht="30" customHeight="1">
      <c r="A7" s="35">
        <f>RANK(F7,$F$5:$F$7,1)</f>
        <v>3</v>
      </c>
      <c r="B7" s="21" t="s">
        <v>209</v>
      </c>
      <c r="C7" s="26" t="s">
        <v>14</v>
      </c>
      <c r="D7" s="21" t="s">
        <v>30</v>
      </c>
      <c r="E7" s="52" t="s">
        <v>494</v>
      </c>
      <c r="F7" s="18">
        <v>2.0837962962962963E-3</v>
      </c>
      <c r="G7" s="80"/>
      <c r="H7" s="80"/>
      <c r="I7" s="12" t="str">
        <f>IF(F7&lt;$G$9,"破我國紀錄","")</f>
        <v/>
      </c>
      <c r="J7" s="12" t="str">
        <f>IF(F7&lt;$H$9,"破成人賽紀錄","")</f>
        <v/>
      </c>
    </row>
    <row r="8" spans="1:10" ht="25.2" customHeight="1">
      <c r="A8" s="63" t="s">
        <v>464</v>
      </c>
      <c r="B8" s="19" t="s">
        <v>489</v>
      </c>
      <c r="C8" s="25" t="s">
        <v>490</v>
      </c>
      <c r="D8" s="19" t="s">
        <v>467</v>
      </c>
      <c r="E8" s="39" t="s">
        <v>468</v>
      </c>
      <c r="F8" s="14" t="s">
        <v>491</v>
      </c>
      <c r="G8" s="56" t="s">
        <v>470</v>
      </c>
      <c r="H8" s="56" t="s">
        <v>471</v>
      </c>
      <c r="I8" s="10" t="s">
        <v>492</v>
      </c>
      <c r="J8" s="11" t="s">
        <v>473</v>
      </c>
    </row>
    <row r="9" spans="1:10" ht="30" customHeight="1">
      <c r="A9" s="122">
        <f>RANK(F9,$F$9:$F$9,1)</f>
        <v>1</v>
      </c>
      <c r="B9" s="123" t="s">
        <v>207</v>
      </c>
      <c r="C9" s="124" t="s">
        <v>16</v>
      </c>
      <c r="D9" s="123" t="s">
        <v>35</v>
      </c>
      <c r="E9" s="125" t="s">
        <v>494</v>
      </c>
      <c r="F9" s="115">
        <v>1.187037037037037E-3</v>
      </c>
      <c r="G9" s="65">
        <v>1.195023148148148E-3</v>
      </c>
      <c r="H9" s="65">
        <v>1.195023148148148E-3</v>
      </c>
      <c r="I9" s="32" t="str">
        <f>IF(F9&lt;$G$5,"破我國紀錄","")</f>
        <v>破我國紀錄</v>
      </c>
      <c r="J9" s="32" t="str">
        <f>IF(F9&lt;$H$5,"破成人賽紀錄","")</f>
        <v>破成人賽紀錄</v>
      </c>
    </row>
    <row r="10" spans="1:10" ht="25.2" customHeight="1">
      <c r="A10" s="63" t="s">
        <v>464</v>
      </c>
      <c r="B10" s="19" t="s">
        <v>489</v>
      </c>
      <c r="C10" s="25" t="s">
        <v>490</v>
      </c>
      <c r="D10" s="19" t="s">
        <v>467</v>
      </c>
      <c r="E10" s="39" t="s">
        <v>468</v>
      </c>
      <c r="F10" s="14" t="s">
        <v>491</v>
      </c>
      <c r="G10" s="56" t="s">
        <v>470</v>
      </c>
      <c r="H10" s="56" t="s">
        <v>471</v>
      </c>
      <c r="I10" s="10" t="s">
        <v>492</v>
      </c>
      <c r="J10" s="11" t="s">
        <v>473</v>
      </c>
    </row>
    <row r="11" spans="1:10" ht="30" customHeight="1">
      <c r="A11" s="35">
        <f>RANK(F11,$F$11:$F$12,1)</f>
        <v>1</v>
      </c>
      <c r="B11" s="26" t="s">
        <v>211</v>
      </c>
      <c r="C11" s="26" t="s">
        <v>212</v>
      </c>
      <c r="D11" s="21" t="s">
        <v>40</v>
      </c>
      <c r="E11" s="52" t="s">
        <v>494</v>
      </c>
      <c r="F11" s="18">
        <v>1.3328703703703703E-3</v>
      </c>
      <c r="G11" s="67">
        <v>1.1216435185185186E-3</v>
      </c>
      <c r="H11" s="67">
        <v>1.0637731481481481E-3</v>
      </c>
      <c r="I11" s="12"/>
      <c r="J11" s="12" t="str">
        <f>IF(F11&lt;$H$11,"破成人賽紀錄","")</f>
        <v/>
      </c>
    </row>
    <row r="12" spans="1:10" ht="30" customHeight="1">
      <c r="A12" s="35">
        <f>RANK(F12,$F$11:$F$12,1)</f>
        <v>2</v>
      </c>
      <c r="B12" s="21" t="s">
        <v>213</v>
      </c>
      <c r="C12" s="26" t="s">
        <v>27</v>
      </c>
      <c r="D12" s="21" t="s">
        <v>40</v>
      </c>
      <c r="E12" s="52" t="s">
        <v>494</v>
      </c>
      <c r="F12" s="18">
        <v>1.3552083333333333E-3</v>
      </c>
      <c r="G12" s="75"/>
      <c r="H12" s="75"/>
      <c r="I12" s="12" t="str">
        <f>IF(F12&lt;$G$11,"破我國紀錄","")</f>
        <v/>
      </c>
      <c r="J12" s="12" t="str">
        <f>IF(F12&lt;$H$11,"破成人賽紀錄","")</f>
        <v/>
      </c>
    </row>
    <row r="13" spans="1:10" ht="25.2" customHeight="1">
      <c r="A13" s="63" t="s">
        <v>464</v>
      </c>
      <c r="B13" s="19" t="s">
        <v>489</v>
      </c>
      <c r="C13" s="25" t="s">
        <v>490</v>
      </c>
      <c r="D13" s="19" t="s">
        <v>467</v>
      </c>
      <c r="E13" s="39" t="s">
        <v>468</v>
      </c>
      <c r="F13" s="14" t="s">
        <v>491</v>
      </c>
      <c r="G13" s="56" t="s">
        <v>470</v>
      </c>
      <c r="H13" s="56" t="s">
        <v>471</v>
      </c>
      <c r="I13" s="10" t="s">
        <v>492</v>
      </c>
      <c r="J13" s="11" t="s">
        <v>473</v>
      </c>
    </row>
    <row r="14" spans="1:10" ht="30" customHeight="1">
      <c r="A14" s="35">
        <f>RANK(F14,$F$14:$F$14,1)</f>
        <v>1</v>
      </c>
      <c r="B14" s="21" t="s">
        <v>214</v>
      </c>
      <c r="C14" s="26" t="s">
        <v>17</v>
      </c>
      <c r="D14" s="21" t="s">
        <v>43</v>
      </c>
      <c r="E14" s="52" t="s">
        <v>494</v>
      </c>
      <c r="F14" s="18">
        <v>1.336574074074074E-3</v>
      </c>
      <c r="G14" s="65">
        <v>1.1078703703703704E-3</v>
      </c>
      <c r="H14" s="65">
        <v>1.1078703703703704E-3</v>
      </c>
      <c r="I14" s="12" t="str">
        <f>IF(F14&lt;$G$14,"破我國紀錄","")</f>
        <v/>
      </c>
      <c r="J14" s="12" t="str">
        <f>IF(F14&lt;$H$14,"破成人賽紀錄","")</f>
        <v/>
      </c>
    </row>
    <row r="15" spans="1:10" ht="25.2" customHeight="1">
      <c r="A15" s="63" t="s">
        <v>464</v>
      </c>
      <c r="B15" s="19" t="s">
        <v>489</v>
      </c>
      <c r="C15" s="25" t="s">
        <v>490</v>
      </c>
      <c r="D15" s="19" t="s">
        <v>467</v>
      </c>
      <c r="E15" s="39" t="s">
        <v>468</v>
      </c>
      <c r="F15" s="14" t="s">
        <v>491</v>
      </c>
      <c r="G15" s="56" t="s">
        <v>470</v>
      </c>
      <c r="H15" s="56" t="s">
        <v>471</v>
      </c>
      <c r="I15" s="10" t="s">
        <v>492</v>
      </c>
      <c r="J15" s="11" t="s">
        <v>473</v>
      </c>
    </row>
    <row r="16" spans="1:10" ht="30" customHeight="1">
      <c r="A16" s="35">
        <f>RANK(F16,$F$16:$F$17,1)</f>
        <v>1</v>
      </c>
      <c r="B16" s="21" t="s">
        <v>215</v>
      </c>
      <c r="C16" s="26" t="s">
        <v>139</v>
      </c>
      <c r="D16" s="21" t="s">
        <v>70</v>
      </c>
      <c r="E16" s="52" t="s">
        <v>494</v>
      </c>
      <c r="F16" s="18">
        <v>1.1126157407407408E-3</v>
      </c>
      <c r="G16" s="67">
        <v>8.0659722222222211E-4</v>
      </c>
      <c r="H16" s="67">
        <v>8.0659722222222211E-4</v>
      </c>
      <c r="I16" s="12" t="str">
        <f>IF(F16&lt;$G$16,"破我國紀錄","")</f>
        <v/>
      </c>
      <c r="J16" s="12" t="str">
        <f>IF(F16&lt;$H$16,"破成人賽紀錄","")</f>
        <v/>
      </c>
    </row>
    <row r="17" spans="1:10" ht="30" customHeight="1">
      <c r="A17" s="35">
        <f>RANK(F17,$F$16:$F$17,1)</f>
        <v>2</v>
      </c>
      <c r="B17" s="21" t="s">
        <v>216</v>
      </c>
      <c r="C17" s="26" t="s">
        <v>139</v>
      </c>
      <c r="D17" s="21" t="s">
        <v>70</v>
      </c>
      <c r="E17" s="52" t="s">
        <v>494</v>
      </c>
      <c r="F17" s="18">
        <v>1.1885416666666667E-3</v>
      </c>
      <c r="G17" s="75"/>
      <c r="H17" s="75"/>
      <c r="I17" s="12" t="str">
        <f>IF(F17&lt;$G$16,"破我國紀錄","")</f>
        <v/>
      </c>
      <c r="J17" s="12" t="str">
        <f>IF(F17&lt;$H$16,"破成人賽紀錄","")</f>
        <v/>
      </c>
    </row>
    <row r="18" spans="1:10" ht="25.2" customHeight="1">
      <c r="A18" s="63" t="s">
        <v>464</v>
      </c>
      <c r="B18" s="19" t="s">
        <v>489</v>
      </c>
      <c r="C18" s="25" t="s">
        <v>490</v>
      </c>
      <c r="D18" s="19" t="s">
        <v>467</v>
      </c>
      <c r="E18" s="39" t="s">
        <v>468</v>
      </c>
      <c r="F18" s="14" t="s">
        <v>491</v>
      </c>
      <c r="G18" s="56" t="s">
        <v>470</v>
      </c>
      <c r="H18" s="56" t="s">
        <v>471</v>
      </c>
      <c r="I18" s="10" t="s">
        <v>492</v>
      </c>
      <c r="J18" s="11" t="s">
        <v>473</v>
      </c>
    </row>
    <row r="19" spans="1:10" ht="30" customHeight="1">
      <c r="A19" s="122">
        <f>RANK(F19,$F$19:$F$22,1)</f>
        <v>1</v>
      </c>
      <c r="B19" s="123" t="s">
        <v>219</v>
      </c>
      <c r="C19" s="124" t="s">
        <v>53</v>
      </c>
      <c r="D19" s="123" t="s">
        <v>72</v>
      </c>
      <c r="E19" s="125" t="s">
        <v>494</v>
      </c>
      <c r="F19" s="115">
        <v>1.2315972222222223E-3</v>
      </c>
      <c r="G19" s="67">
        <v>1.2353009259259259E-3</v>
      </c>
      <c r="H19" s="67">
        <v>1.2353009259259259E-3</v>
      </c>
      <c r="I19" s="32" t="str">
        <f>IF(F19&lt;$G$19,"破我國紀錄","")</f>
        <v>破我國紀錄</v>
      </c>
      <c r="J19" s="32" t="str">
        <f>IF(F19&lt;$H$19,"破成人賽紀錄","")</f>
        <v>破成人賽紀錄</v>
      </c>
    </row>
    <row r="20" spans="1:10" ht="30" customHeight="1">
      <c r="A20" s="35">
        <f>RANK(F20,$F$19:$F$22,1)</f>
        <v>2</v>
      </c>
      <c r="B20" s="21" t="s">
        <v>169</v>
      </c>
      <c r="C20" s="26" t="s">
        <v>170</v>
      </c>
      <c r="D20" s="21" t="s">
        <v>72</v>
      </c>
      <c r="E20" s="52" t="s">
        <v>494</v>
      </c>
      <c r="F20" s="18">
        <v>1.7219907407407407E-3</v>
      </c>
      <c r="G20" s="77"/>
      <c r="H20" s="77"/>
      <c r="I20" s="12" t="str">
        <f>IF(F20&lt;$G$19,"破我國紀錄","")</f>
        <v/>
      </c>
      <c r="J20" s="12" t="str">
        <f>IF(F20&lt;$H$19,"破成人賽紀錄","")</f>
        <v/>
      </c>
    </row>
    <row r="21" spans="1:10" ht="30" customHeight="1">
      <c r="A21" s="35">
        <f>RANK(F21,$F$19:$F$22,1)</f>
        <v>3</v>
      </c>
      <c r="B21" s="21" t="s">
        <v>496</v>
      </c>
      <c r="C21" s="26" t="s">
        <v>18</v>
      </c>
      <c r="D21" s="21" t="s">
        <v>72</v>
      </c>
      <c r="E21" s="52" t="s">
        <v>494</v>
      </c>
      <c r="F21" s="18">
        <v>1.8287037037037037E-3</v>
      </c>
      <c r="G21" s="77"/>
      <c r="H21" s="77"/>
      <c r="I21" s="12" t="str">
        <f>IF(F21&lt;$G$19,"破我國紀錄","")</f>
        <v/>
      </c>
      <c r="J21" s="12" t="str">
        <f>IF(F21&lt;$H$19,"破成人賽紀錄","")</f>
        <v/>
      </c>
    </row>
    <row r="22" spans="1:10" ht="30" customHeight="1">
      <c r="A22" s="35">
        <f>RANK(F22,$F$19:$F$22,1)</f>
        <v>4</v>
      </c>
      <c r="B22" s="21" t="s">
        <v>217</v>
      </c>
      <c r="C22" s="26" t="s">
        <v>170</v>
      </c>
      <c r="D22" s="21" t="s">
        <v>72</v>
      </c>
      <c r="E22" s="52" t="s">
        <v>494</v>
      </c>
      <c r="F22" s="18">
        <v>2.2710648148148147E-3</v>
      </c>
      <c r="G22" s="75"/>
      <c r="H22" s="75"/>
      <c r="I22" s="12" t="str">
        <f>IF(F22&lt;$G$19,"破我國紀錄","")</f>
        <v/>
      </c>
      <c r="J22" s="12" t="str">
        <f>IF(F22&lt;$H$19,"破成人賽紀錄","")</f>
        <v/>
      </c>
    </row>
    <row r="23" spans="1:10" ht="25.2" customHeight="1">
      <c r="A23" s="63" t="s">
        <v>464</v>
      </c>
      <c r="B23" s="19" t="s">
        <v>489</v>
      </c>
      <c r="C23" s="25" t="s">
        <v>490</v>
      </c>
      <c r="D23" s="19" t="s">
        <v>467</v>
      </c>
      <c r="E23" s="39" t="s">
        <v>468</v>
      </c>
      <c r="F23" s="14" t="s">
        <v>491</v>
      </c>
      <c r="G23" s="56" t="s">
        <v>470</v>
      </c>
      <c r="H23" s="56" t="s">
        <v>471</v>
      </c>
      <c r="I23" s="10" t="s">
        <v>492</v>
      </c>
      <c r="J23" s="11" t="s">
        <v>473</v>
      </c>
    </row>
    <row r="24" spans="1:10" ht="30" customHeight="1">
      <c r="A24" s="35">
        <f>RANK(F24,$F$24:$F$25,1)</f>
        <v>1</v>
      </c>
      <c r="B24" s="21" t="s">
        <v>220</v>
      </c>
      <c r="C24" s="26" t="s">
        <v>14</v>
      </c>
      <c r="D24" s="21" t="s">
        <v>79</v>
      </c>
      <c r="E24" s="52" t="s">
        <v>494</v>
      </c>
      <c r="F24" s="18">
        <v>1.3430555555555555E-3</v>
      </c>
      <c r="G24" s="67">
        <v>1.080787037037037E-3</v>
      </c>
      <c r="H24" s="67">
        <v>1.080787037037037E-3</v>
      </c>
      <c r="I24" s="12" t="str">
        <f>IF(F24&lt;$G$24,"破我國紀錄","")</f>
        <v/>
      </c>
      <c r="J24" s="12" t="str">
        <f>IF(F24&lt;$H$24,"破成人賽紀錄","")</f>
        <v/>
      </c>
    </row>
    <row r="25" spans="1:10" ht="30" customHeight="1">
      <c r="A25" s="35">
        <f>RANK(F25,$F$24:$F$25,1)</f>
        <v>2</v>
      </c>
      <c r="B25" s="21" t="s">
        <v>221</v>
      </c>
      <c r="C25" s="26" t="s">
        <v>81</v>
      </c>
      <c r="D25" s="21" t="s">
        <v>79</v>
      </c>
      <c r="E25" s="52" t="s">
        <v>494</v>
      </c>
      <c r="F25" s="18">
        <v>1.4663194444444444E-3</v>
      </c>
      <c r="G25" s="75"/>
      <c r="H25" s="75"/>
      <c r="I25" s="12" t="str">
        <f>IF(F25&lt;$G$24,"破我國紀錄","")</f>
        <v/>
      </c>
      <c r="J25" s="12" t="str">
        <f>IF(F25&lt;$H$24,"破成人賽紀錄","")</f>
        <v/>
      </c>
    </row>
    <row r="26" spans="1:10" ht="25.2" customHeight="1">
      <c r="A26" s="63" t="s">
        <v>464</v>
      </c>
      <c r="B26" s="19" t="s">
        <v>489</v>
      </c>
      <c r="C26" s="25" t="s">
        <v>490</v>
      </c>
      <c r="D26" s="19" t="s">
        <v>467</v>
      </c>
      <c r="E26" s="39" t="s">
        <v>468</v>
      </c>
      <c r="F26" s="14" t="s">
        <v>491</v>
      </c>
      <c r="G26" s="56" t="s">
        <v>470</v>
      </c>
      <c r="H26" s="56" t="s">
        <v>477</v>
      </c>
      <c r="I26" s="10" t="s">
        <v>478</v>
      </c>
      <c r="J26" s="11" t="s">
        <v>497</v>
      </c>
    </row>
    <row r="27" spans="1:10" ht="30" customHeight="1">
      <c r="A27" s="35">
        <f>RANK(F27,$F$27:$F$28,1)</f>
        <v>1</v>
      </c>
      <c r="B27" s="21" t="s">
        <v>223</v>
      </c>
      <c r="C27" s="26" t="s">
        <v>14</v>
      </c>
      <c r="D27" s="21" t="s">
        <v>84</v>
      </c>
      <c r="E27" s="52" t="s">
        <v>498</v>
      </c>
      <c r="F27" s="18">
        <v>1.2807870370370369E-3</v>
      </c>
      <c r="G27" s="67">
        <v>1.0245370370370371E-3</v>
      </c>
      <c r="H27" s="67">
        <v>1.0245370370370371E-3</v>
      </c>
      <c r="I27" s="12" t="str">
        <f>IF(F27&lt;$G$30,"破我國紀錄","")</f>
        <v/>
      </c>
      <c r="J27" s="12" t="str">
        <f>IF(F27&lt;$H$30,"破成人賽紀錄","")</f>
        <v/>
      </c>
    </row>
    <row r="28" spans="1:10" ht="30" customHeight="1">
      <c r="A28" s="35">
        <f>RANK(F28,$F$27:$F$28,1)</f>
        <v>2</v>
      </c>
      <c r="B28" s="21" t="s">
        <v>224</v>
      </c>
      <c r="C28" s="26" t="s">
        <v>95</v>
      </c>
      <c r="D28" s="21" t="s">
        <v>84</v>
      </c>
      <c r="E28" s="52" t="s">
        <v>499</v>
      </c>
      <c r="F28" s="18">
        <v>1.4346064814814814E-3</v>
      </c>
      <c r="G28" s="80"/>
      <c r="H28" s="80"/>
      <c r="I28" s="12" t="str">
        <f>IF(F28&lt;$G$30,"破我國紀錄","")</f>
        <v/>
      </c>
      <c r="J28" s="12" t="str">
        <f>IF(F28&lt;$H$30,"破成人賽紀錄","")</f>
        <v/>
      </c>
    </row>
    <row r="29" spans="1:10" ht="25.2" customHeight="1">
      <c r="A29" s="63" t="s">
        <v>464</v>
      </c>
      <c r="B29" s="19" t="s">
        <v>489</v>
      </c>
      <c r="C29" s="25" t="s">
        <v>490</v>
      </c>
      <c r="D29" s="19" t="s">
        <v>467</v>
      </c>
      <c r="E29" s="39" t="s">
        <v>468</v>
      </c>
      <c r="F29" s="14" t="s">
        <v>491</v>
      </c>
      <c r="G29" s="56" t="s">
        <v>470</v>
      </c>
      <c r="H29" s="56" t="s">
        <v>471</v>
      </c>
      <c r="I29" s="10" t="s">
        <v>492</v>
      </c>
      <c r="J29" s="11" t="s">
        <v>473</v>
      </c>
    </row>
    <row r="30" spans="1:10" ht="30" customHeight="1">
      <c r="A30" s="35">
        <f>RANK(F30,$F$30:$F$30,1)</f>
        <v>1</v>
      </c>
      <c r="B30" s="21" t="s">
        <v>222</v>
      </c>
      <c r="C30" s="26" t="s">
        <v>81</v>
      </c>
      <c r="D30" s="21" t="s">
        <v>88</v>
      </c>
      <c r="E30" s="52" t="s">
        <v>494</v>
      </c>
      <c r="F30" s="18">
        <v>1.1686342592592592E-3</v>
      </c>
      <c r="G30" s="65">
        <v>9.9837962962962966E-4</v>
      </c>
      <c r="H30" s="65">
        <v>9.9837962962962966E-4</v>
      </c>
      <c r="I30" s="12" t="str">
        <f>IF(F30&lt;$G$27,"破我國紀錄","")</f>
        <v/>
      </c>
      <c r="J30" s="12" t="str">
        <f>IF(F30&lt;$H$27,"破成人賽紀錄","")</f>
        <v/>
      </c>
    </row>
    <row r="31" spans="1:10" ht="25.2" customHeight="1">
      <c r="A31" s="63" t="s">
        <v>464</v>
      </c>
      <c r="B31" s="19" t="s">
        <v>489</v>
      </c>
      <c r="C31" s="25" t="s">
        <v>490</v>
      </c>
      <c r="D31" s="19" t="s">
        <v>467</v>
      </c>
      <c r="E31" s="39" t="s">
        <v>468</v>
      </c>
      <c r="F31" s="14" t="s">
        <v>491</v>
      </c>
      <c r="G31" s="56" t="s">
        <v>470</v>
      </c>
      <c r="H31" s="56" t="s">
        <v>471</v>
      </c>
      <c r="I31" s="10" t="s">
        <v>492</v>
      </c>
      <c r="J31" s="11" t="s">
        <v>473</v>
      </c>
    </row>
    <row r="32" spans="1:10" ht="30" customHeight="1">
      <c r="A32" s="35">
        <f>RANK(F32,$F$32:$F$33,1)</f>
        <v>1</v>
      </c>
      <c r="B32" s="21" t="s">
        <v>225</v>
      </c>
      <c r="C32" s="26" t="s">
        <v>20</v>
      </c>
      <c r="D32" s="21" t="s">
        <v>97</v>
      </c>
      <c r="E32" s="52" t="s">
        <v>494</v>
      </c>
      <c r="F32" s="18">
        <v>9.3113425925925926E-4</v>
      </c>
      <c r="G32" s="67">
        <v>9.0011574074074082E-4</v>
      </c>
      <c r="H32" s="67">
        <v>9.0011574074074082E-4</v>
      </c>
      <c r="I32" s="12" t="str">
        <f>IF(F32&lt;$G$32,"破我國紀錄","")</f>
        <v/>
      </c>
      <c r="J32" s="12" t="str">
        <f>IF(F32&lt;$H$32,"破成人賽紀錄","")</f>
        <v/>
      </c>
    </row>
    <row r="33" spans="1:10" ht="30" customHeight="1">
      <c r="A33" s="35">
        <f>RANK(F33,$F$32:$F$33,1)</f>
        <v>2</v>
      </c>
      <c r="B33" s="21" t="s">
        <v>226</v>
      </c>
      <c r="C33" s="26" t="s">
        <v>53</v>
      </c>
      <c r="D33" s="21" t="s">
        <v>97</v>
      </c>
      <c r="E33" s="52" t="s">
        <v>494</v>
      </c>
      <c r="F33" s="18">
        <v>1.0636574074074075E-3</v>
      </c>
      <c r="G33" s="75"/>
      <c r="H33" s="75"/>
      <c r="I33" s="12" t="str">
        <f>IF(F33&lt;$G$32,"破我國紀錄","")</f>
        <v/>
      </c>
      <c r="J33" s="12" t="str">
        <f>IF(F33&lt;$H$32,"破成人賽紀錄","")</f>
        <v/>
      </c>
    </row>
    <row r="34" spans="1:10" ht="25.2" customHeight="1">
      <c r="A34" s="63" t="s">
        <v>464</v>
      </c>
      <c r="B34" s="19" t="s">
        <v>489</v>
      </c>
      <c r="C34" s="25" t="s">
        <v>490</v>
      </c>
      <c r="D34" s="19" t="s">
        <v>467</v>
      </c>
      <c r="E34" s="39" t="s">
        <v>468</v>
      </c>
      <c r="F34" s="14" t="s">
        <v>491</v>
      </c>
      <c r="G34" s="56" t="s">
        <v>470</v>
      </c>
      <c r="H34" s="56" t="s">
        <v>471</v>
      </c>
      <c r="I34" s="10" t="s">
        <v>492</v>
      </c>
      <c r="J34" s="11" t="s">
        <v>473</v>
      </c>
    </row>
    <row r="35" spans="1:10" ht="30" customHeight="1">
      <c r="A35" s="35">
        <f>RANK(F35,$F$35:$F$37,1)</f>
        <v>1</v>
      </c>
      <c r="B35" s="21" t="s">
        <v>227</v>
      </c>
      <c r="C35" s="26" t="s">
        <v>16</v>
      </c>
      <c r="D35" s="21" t="s">
        <v>104</v>
      </c>
      <c r="E35" s="52" t="s">
        <v>494</v>
      </c>
      <c r="F35" s="18">
        <v>9.6400462962962976E-4</v>
      </c>
      <c r="G35" s="67">
        <v>8.9004629629629633E-4</v>
      </c>
      <c r="H35" s="67">
        <v>8.9004629629629633E-4</v>
      </c>
      <c r="I35" s="12" t="str">
        <f>IF(F35&lt;$G$35,"破我國紀錄","")</f>
        <v/>
      </c>
      <c r="J35" s="12" t="str">
        <f>IF(F35&lt;$H$35,"破成人賽紀錄","")</f>
        <v/>
      </c>
    </row>
    <row r="36" spans="1:10" ht="30" customHeight="1">
      <c r="A36" s="35">
        <f>RANK(F36,$F$35:$F$37,1)</f>
        <v>2</v>
      </c>
      <c r="B36" s="21" t="s">
        <v>229</v>
      </c>
      <c r="C36" s="26" t="s">
        <v>60</v>
      </c>
      <c r="D36" s="21" t="s">
        <v>104</v>
      </c>
      <c r="E36" s="52" t="s">
        <v>494</v>
      </c>
      <c r="F36" s="15">
        <v>1.2092592592592593E-3</v>
      </c>
      <c r="G36" s="77"/>
      <c r="H36" s="77"/>
      <c r="I36" s="12" t="str">
        <f>IF(F36&lt;$G$35,"破我國紀錄","")</f>
        <v/>
      </c>
      <c r="J36" s="12" t="str">
        <f>IF(F36&lt;$H$35,"破成人賽紀錄","")</f>
        <v/>
      </c>
    </row>
    <row r="37" spans="1:10" ht="30" customHeight="1">
      <c r="A37" s="35" t="s">
        <v>483</v>
      </c>
      <c r="B37" s="21" t="s">
        <v>228</v>
      </c>
      <c r="C37" s="26" t="s">
        <v>27</v>
      </c>
      <c r="D37" s="21" t="s">
        <v>104</v>
      </c>
      <c r="E37" s="52" t="s">
        <v>494</v>
      </c>
      <c r="F37" s="18" t="s">
        <v>488</v>
      </c>
      <c r="G37" s="75"/>
      <c r="H37" s="75"/>
      <c r="I37" s="12" t="str">
        <f>IF(F37&lt;$G$35,"破我國紀錄","")</f>
        <v/>
      </c>
      <c r="J37" s="12" t="str">
        <f>IF(F37&lt;$H$35,"破成人賽紀錄","")</f>
        <v/>
      </c>
    </row>
    <row r="38" spans="1:10" ht="25.2" customHeight="1">
      <c r="A38" s="63" t="s">
        <v>464</v>
      </c>
      <c r="B38" s="19" t="s">
        <v>489</v>
      </c>
      <c r="C38" s="25" t="s">
        <v>490</v>
      </c>
      <c r="D38" s="19" t="s">
        <v>467</v>
      </c>
      <c r="E38" s="39" t="s">
        <v>468</v>
      </c>
      <c r="F38" s="14" t="s">
        <v>491</v>
      </c>
      <c r="G38" s="56" t="s">
        <v>470</v>
      </c>
      <c r="H38" s="56" t="s">
        <v>471</v>
      </c>
      <c r="I38" s="10" t="s">
        <v>492</v>
      </c>
      <c r="J38" s="11" t="s">
        <v>473</v>
      </c>
    </row>
    <row r="39" spans="1:10" ht="30" customHeight="1">
      <c r="A39" s="35">
        <f>RANK(F39,$F$39:$F$42,1)</f>
        <v>1</v>
      </c>
      <c r="B39" s="21" t="s">
        <v>233</v>
      </c>
      <c r="C39" s="26" t="s">
        <v>20</v>
      </c>
      <c r="D39" s="21" t="s">
        <v>110</v>
      </c>
      <c r="E39" s="52" t="s">
        <v>494</v>
      </c>
      <c r="F39" s="18">
        <v>1.1432870370370371E-3</v>
      </c>
      <c r="G39" s="67">
        <v>8.5381944444444448E-4</v>
      </c>
      <c r="H39" s="67">
        <v>8.4687499999999997E-4</v>
      </c>
      <c r="I39" s="12" t="str">
        <f>IF(F39&lt;$G$39,"破我國紀錄","")</f>
        <v/>
      </c>
      <c r="J39" s="12" t="str">
        <f>IF(F39&lt;$H$39,"破成人賽紀錄","")</f>
        <v/>
      </c>
    </row>
    <row r="40" spans="1:10" ht="30" customHeight="1">
      <c r="A40" s="35">
        <f>RANK(F40,$F$39:$F$42,1)</f>
        <v>2</v>
      </c>
      <c r="B40" s="21" t="s">
        <v>231</v>
      </c>
      <c r="C40" s="26" t="s">
        <v>14</v>
      </c>
      <c r="D40" s="21" t="s">
        <v>110</v>
      </c>
      <c r="E40" s="52" t="s">
        <v>494</v>
      </c>
      <c r="F40" s="18">
        <v>1.2162037037037035E-3</v>
      </c>
      <c r="G40" s="81"/>
      <c r="H40" s="81"/>
      <c r="I40" s="12" t="str">
        <f>IF(F40&lt;$G$39,"破我國紀錄","")</f>
        <v/>
      </c>
      <c r="J40" s="12" t="str">
        <f>IF(F40&lt;$H$39,"破成人賽紀錄","")</f>
        <v/>
      </c>
    </row>
    <row r="41" spans="1:10" ht="30" customHeight="1">
      <c r="A41" s="35">
        <f>RANK(F41,$F$39:$F$42,1)</f>
        <v>3</v>
      </c>
      <c r="B41" s="21" t="s">
        <v>232</v>
      </c>
      <c r="C41" s="26" t="s">
        <v>18</v>
      </c>
      <c r="D41" s="21" t="s">
        <v>110</v>
      </c>
      <c r="E41" s="52" t="s">
        <v>494</v>
      </c>
      <c r="F41" s="18">
        <v>1.2413194444444444E-3</v>
      </c>
      <c r="G41" s="77"/>
      <c r="H41" s="77"/>
      <c r="I41" s="12" t="str">
        <f>IF(F41&lt;$G$39,"破我國紀錄","")</f>
        <v/>
      </c>
      <c r="J41" s="12" t="str">
        <f>IF(F41&lt;$H$39,"破成人賽紀錄","")</f>
        <v/>
      </c>
    </row>
    <row r="42" spans="1:10" ht="30" customHeight="1">
      <c r="A42" s="35">
        <f>RANK(F42,$F$39:$F$42,1)</f>
        <v>4</v>
      </c>
      <c r="B42" s="21" t="s">
        <v>230</v>
      </c>
      <c r="C42" s="26" t="s">
        <v>17</v>
      </c>
      <c r="D42" s="21" t="s">
        <v>110</v>
      </c>
      <c r="E42" s="52" t="s">
        <v>494</v>
      </c>
      <c r="F42" s="18">
        <v>1.3347222222222224E-3</v>
      </c>
      <c r="G42" s="75"/>
      <c r="H42" s="75"/>
      <c r="I42" s="12" t="str">
        <f>IF(F42&lt;$G$39,"破我國紀錄","")</f>
        <v/>
      </c>
      <c r="J42" s="12" t="str">
        <f>IF(F42&lt;$H$39,"破成人賽紀錄","")</f>
        <v/>
      </c>
    </row>
    <row r="43" spans="1:10" ht="25.2" customHeight="1">
      <c r="A43" s="63" t="s">
        <v>464</v>
      </c>
      <c r="B43" s="19" t="s">
        <v>489</v>
      </c>
      <c r="C43" s="25" t="s">
        <v>490</v>
      </c>
      <c r="D43" s="19" t="s">
        <v>467</v>
      </c>
      <c r="E43" s="39" t="s">
        <v>468</v>
      </c>
      <c r="F43" s="14" t="s">
        <v>491</v>
      </c>
      <c r="G43" s="56" t="s">
        <v>470</v>
      </c>
      <c r="H43" s="56" t="s">
        <v>471</v>
      </c>
      <c r="I43" s="10" t="s">
        <v>492</v>
      </c>
      <c r="J43" s="11" t="s">
        <v>473</v>
      </c>
    </row>
    <row r="44" spans="1:10" ht="30" customHeight="1">
      <c r="A44" s="35">
        <f>RANK(F44,$F$44:$F$44,1)</f>
        <v>1</v>
      </c>
      <c r="B44" s="21" t="s">
        <v>234</v>
      </c>
      <c r="C44" s="26" t="s">
        <v>18</v>
      </c>
      <c r="D44" s="21" t="s">
        <v>128</v>
      </c>
      <c r="E44" s="52" t="s">
        <v>494</v>
      </c>
      <c r="F44" s="18">
        <v>1.593865740740741E-3</v>
      </c>
      <c r="G44" s="65">
        <v>8.1782407407407411E-4</v>
      </c>
      <c r="H44" s="65">
        <v>8.1782407407407411E-4</v>
      </c>
      <c r="I44" s="12" t="str">
        <f>IF(F44&lt;$G$44,"破我國紀錄","")</f>
        <v/>
      </c>
      <c r="J44" s="12" t="str">
        <f>IF(F44&lt;$H$44,"破成人賽紀錄","")</f>
        <v/>
      </c>
    </row>
    <row r="45" spans="1:10" ht="25.2" customHeight="1">
      <c r="A45" s="63" t="s">
        <v>464</v>
      </c>
      <c r="B45" s="19" t="s">
        <v>489</v>
      </c>
      <c r="C45" s="25" t="s">
        <v>490</v>
      </c>
      <c r="D45" s="19" t="s">
        <v>467</v>
      </c>
      <c r="E45" s="39" t="s">
        <v>468</v>
      </c>
      <c r="F45" s="14" t="s">
        <v>491</v>
      </c>
      <c r="G45" s="56" t="s">
        <v>470</v>
      </c>
      <c r="H45" s="56" t="s">
        <v>471</v>
      </c>
      <c r="I45" s="10" t="s">
        <v>492</v>
      </c>
      <c r="J45" s="11" t="s">
        <v>473</v>
      </c>
    </row>
    <row r="46" spans="1:10" ht="30" customHeight="1">
      <c r="A46" s="35">
        <f>RANK(F46,$F$46:$F$46,1)</f>
        <v>1</v>
      </c>
      <c r="B46" s="21" t="s">
        <v>235</v>
      </c>
      <c r="C46" s="26" t="s">
        <v>69</v>
      </c>
      <c r="D46" s="21" t="s">
        <v>137</v>
      </c>
      <c r="E46" s="52" t="s">
        <v>494</v>
      </c>
      <c r="F46" s="18">
        <v>1.0291666666666667E-3</v>
      </c>
      <c r="G46" s="65">
        <v>7.618055555555555E-4</v>
      </c>
      <c r="H46" s="65">
        <v>7.618055555555555E-4</v>
      </c>
      <c r="I46" s="12" t="str">
        <f>IF(F46&lt;$G$46,"破我國紀錄","")</f>
        <v/>
      </c>
      <c r="J46" s="12" t="str">
        <f>IF(F46&lt;$H$46,"破成人賽紀錄","")</f>
        <v/>
      </c>
    </row>
  </sheetData>
  <phoneticPr fontId="1" type="noConversion"/>
  <pageMargins left="0.31496062992125984" right="0.31496062992125984" top="0.78740157480314965" bottom="0.47244094488188981" header="0.31496062992125984" footer="0.31496062992125984"/>
  <pageSetup paperSize="9" scale="85" fitToHeight="0" orientation="portrait" horizontalDpi="0" verticalDpi="0" r:id="rId1"/>
  <rowBreaks count="14" manualBreakCount="14">
    <brk id="3" max="16383" man="1"/>
    <brk id="7" max="16383" man="1"/>
    <brk id="9" max="16383" man="1"/>
    <brk id="12" max="16383" man="1"/>
    <brk id="14" max="16383" man="1"/>
    <brk id="17" max="16383" man="1"/>
    <brk id="22" max="16383" man="1"/>
    <brk id="25" max="16383" man="1"/>
    <brk id="28" max="16383" man="1"/>
    <brk id="30" max="16383" man="1"/>
    <brk id="33" max="16383" man="1"/>
    <brk id="37" max="16383" man="1"/>
    <brk id="42" max="16383" man="1"/>
    <brk id="44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37"/>
  <sheetViews>
    <sheetView workbookViewId="0">
      <selection activeCell="J34" sqref="J34"/>
    </sheetView>
  </sheetViews>
  <sheetFormatPr defaultColWidth="8.88671875" defaultRowHeight="25.2" customHeight="1"/>
  <cols>
    <col min="1" max="1" width="5.109375" style="13" customWidth="1"/>
    <col min="2" max="2" width="15.109375" style="1" customWidth="1"/>
    <col min="3" max="3" width="29.88671875" style="13" customWidth="1"/>
    <col min="4" max="4" width="6" style="1" customWidth="1"/>
    <col min="5" max="5" width="10.109375" style="13" customWidth="1"/>
    <col min="6" max="6" width="10.77734375" style="16" customWidth="1"/>
    <col min="7" max="8" width="6.77734375" style="74" customWidth="1"/>
    <col min="9" max="10" width="11.33203125" style="13" customWidth="1"/>
    <col min="11" max="16384" width="8.88671875" style="1"/>
  </cols>
  <sheetData>
    <row r="1" spans="1:10" ht="25.2" customHeight="1">
      <c r="A1" s="63" t="s">
        <v>464</v>
      </c>
      <c r="B1" s="19" t="s">
        <v>489</v>
      </c>
      <c r="C1" s="25" t="s">
        <v>490</v>
      </c>
      <c r="D1" s="19" t="s">
        <v>467</v>
      </c>
      <c r="E1" s="39" t="s">
        <v>468</v>
      </c>
      <c r="F1" s="62" t="s">
        <v>491</v>
      </c>
      <c r="G1" s="56" t="s">
        <v>470</v>
      </c>
      <c r="H1" s="56" t="s">
        <v>471</v>
      </c>
      <c r="I1" s="91" t="s">
        <v>492</v>
      </c>
      <c r="J1" s="11" t="s">
        <v>473</v>
      </c>
    </row>
    <row r="2" spans="1:10" ht="30" customHeight="1">
      <c r="A2" s="35">
        <f>RANK(F2,$F$2:$F$2,1)</f>
        <v>1</v>
      </c>
      <c r="B2" s="21" t="s">
        <v>29</v>
      </c>
      <c r="C2" s="26" t="s">
        <v>16</v>
      </c>
      <c r="D2" s="21" t="s">
        <v>30</v>
      </c>
      <c r="E2" s="52" t="s">
        <v>500</v>
      </c>
      <c r="F2" s="90">
        <v>2.1788194444444446E-3</v>
      </c>
      <c r="G2" s="75">
        <v>1.413888888888889E-3</v>
      </c>
      <c r="H2" s="75">
        <v>1.3413194444444445E-3</v>
      </c>
      <c r="I2" s="53" t="str">
        <f>IF(F2&lt;$G$2,"破我國紀錄","")</f>
        <v/>
      </c>
      <c r="J2" s="12" t="str">
        <f>IF(F2&lt;$H$2,"破成人賽紀錄","")</f>
        <v/>
      </c>
    </row>
    <row r="3" spans="1:10" ht="25.2" customHeight="1">
      <c r="A3" s="63" t="s">
        <v>464</v>
      </c>
      <c r="B3" s="19" t="s">
        <v>489</v>
      </c>
      <c r="C3" s="25" t="s">
        <v>490</v>
      </c>
      <c r="D3" s="19" t="s">
        <v>467</v>
      </c>
      <c r="E3" s="39" t="s">
        <v>468</v>
      </c>
      <c r="F3" s="62" t="s">
        <v>491</v>
      </c>
      <c r="G3" s="56" t="s">
        <v>470</v>
      </c>
      <c r="H3" s="56" t="s">
        <v>471</v>
      </c>
      <c r="I3" s="91" t="s">
        <v>492</v>
      </c>
      <c r="J3" s="11" t="s">
        <v>473</v>
      </c>
    </row>
    <row r="4" spans="1:10" ht="30" customHeight="1">
      <c r="A4" s="35">
        <f>RANK(F4,$F$4:$F$5,1)</f>
        <v>1</v>
      </c>
      <c r="B4" s="21" t="s">
        <v>237</v>
      </c>
      <c r="C4" s="26" t="s">
        <v>16</v>
      </c>
      <c r="D4" s="21" t="s">
        <v>40</v>
      </c>
      <c r="E4" s="52" t="s">
        <v>500</v>
      </c>
      <c r="F4" s="90">
        <v>1.5193287037037035E-3</v>
      </c>
      <c r="G4" s="77">
        <v>1.1539351851851851E-3</v>
      </c>
      <c r="H4" s="77">
        <v>1.079050925925926E-3</v>
      </c>
      <c r="I4" s="53" t="str">
        <f>IF(F4&lt;$G$4,"破我國紀錄","")</f>
        <v/>
      </c>
      <c r="J4" s="12" t="str">
        <f>IF(F4&lt;$H$4,"破成人賽紀錄","")</f>
        <v/>
      </c>
    </row>
    <row r="5" spans="1:10" ht="30" customHeight="1">
      <c r="A5" s="35">
        <f>RANK(F5,$F$4:$F$5,1)</f>
        <v>2</v>
      </c>
      <c r="B5" s="21" t="s">
        <v>236</v>
      </c>
      <c r="C5" s="26" t="s">
        <v>81</v>
      </c>
      <c r="D5" s="21" t="s">
        <v>40</v>
      </c>
      <c r="E5" s="52" t="s">
        <v>500</v>
      </c>
      <c r="F5" s="90">
        <v>1.541435185185185E-3</v>
      </c>
      <c r="G5" s="75"/>
      <c r="H5" s="75"/>
      <c r="I5" s="53" t="str">
        <f>IF(F5&lt;$G$4,"破我國紀錄","")</f>
        <v/>
      </c>
      <c r="J5" s="12" t="str">
        <f>IF(F5&lt;$H$4,"破成人賽紀錄","")</f>
        <v/>
      </c>
    </row>
    <row r="6" spans="1:10" ht="25.2" customHeight="1">
      <c r="A6" s="63" t="s">
        <v>464</v>
      </c>
      <c r="B6" s="19" t="s">
        <v>489</v>
      </c>
      <c r="C6" s="25" t="s">
        <v>490</v>
      </c>
      <c r="D6" s="19" t="s">
        <v>467</v>
      </c>
      <c r="E6" s="39" t="s">
        <v>468</v>
      </c>
      <c r="F6" s="62" t="s">
        <v>491</v>
      </c>
      <c r="G6" s="56" t="s">
        <v>470</v>
      </c>
      <c r="H6" s="56" t="s">
        <v>471</v>
      </c>
      <c r="I6" s="91" t="s">
        <v>492</v>
      </c>
      <c r="J6" s="11" t="s">
        <v>473</v>
      </c>
    </row>
    <row r="7" spans="1:10" ht="30" customHeight="1">
      <c r="A7" s="35">
        <f>RANK(F7,$F$7:$F$7,1)</f>
        <v>1</v>
      </c>
      <c r="B7" s="21" t="s">
        <v>155</v>
      </c>
      <c r="C7" s="26" t="s">
        <v>156</v>
      </c>
      <c r="D7" s="21" t="s">
        <v>43</v>
      </c>
      <c r="E7" s="52" t="s">
        <v>500</v>
      </c>
      <c r="F7" s="90">
        <v>1.626388888888889E-3</v>
      </c>
      <c r="G7" s="75">
        <v>1.1663194444444444E-3</v>
      </c>
      <c r="H7" s="75">
        <v>1.1663194444444444E-3</v>
      </c>
      <c r="I7" s="53" t="str">
        <f>IF(F7&lt;$G$7,"破我國紀錄","")</f>
        <v/>
      </c>
      <c r="J7" s="12" t="s">
        <v>483</v>
      </c>
    </row>
    <row r="8" spans="1:10" ht="25.2" customHeight="1">
      <c r="A8" s="63" t="s">
        <v>464</v>
      </c>
      <c r="B8" s="19" t="s">
        <v>489</v>
      </c>
      <c r="C8" s="25" t="s">
        <v>490</v>
      </c>
      <c r="D8" s="19" t="s">
        <v>467</v>
      </c>
      <c r="E8" s="39" t="s">
        <v>468</v>
      </c>
      <c r="F8" s="62" t="s">
        <v>491</v>
      </c>
      <c r="G8" s="56" t="s">
        <v>470</v>
      </c>
      <c r="H8" s="56" t="s">
        <v>471</v>
      </c>
      <c r="I8" s="91" t="s">
        <v>492</v>
      </c>
      <c r="J8" s="11" t="s">
        <v>473</v>
      </c>
    </row>
    <row r="9" spans="1:10" ht="30" customHeight="1">
      <c r="A9" s="35"/>
      <c r="B9" s="21" t="s">
        <v>162</v>
      </c>
      <c r="C9" s="26" t="s">
        <v>16</v>
      </c>
      <c r="D9" s="21" t="s">
        <v>57</v>
      </c>
      <c r="E9" s="52" t="s">
        <v>500</v>
      </c>
      <c r="F9" s="90" t="s">
        <v>488</v>
      </c>
      <c r="G9" s="75">
        <v>9.8796296296296306E-4</v>
      </c>
      <c r="H9" s="75">
        <v>9.8796296296296306E-4</v>
      </c>
      <c r="I9" s="53" t="str">
        <f>IF(F9&lt;$G$9,"破我國紀錄","")</f>
        <v/>
      </c>
      <c r="J9" s="12" t="str">
        <f>IF(F9&lt;$H$9,"破成人賽紀錄","")</f>
        <v/>
      </c>
    </row>
    <row r="10" spans="1:10" ht="25.2" customHeight="1">
      <c r="A10" s="63" t="s">
        <v>464</v>
      </c>
      <c r="B10" s="19" t="s">
        <v>489</v>
      </c>
      <c r="C10" s="25" t="s">
        <v>490</v>
      </c>
      <c r="D10" s="19" t="s">
        <v>467</v>
      </c>
      <c r="E10" s="39" t="s">
        <v>468</v>
      </c>
      <c r="F10" s="62" t="s">
        <v>491</v>
      </c>
      <c r="G10" s="56" t="s">
        <v>470</v>
      </c>
      <c r="H10" s="56" t="s">
        <v>471</v>
      </c>
      <c r="I10" s="91" t="s">
        <v>492</v>
      </c>
      <c r="J10" s="11" t="s">
        <v>473</v>
      </c>
    </row>
    <row r="11" spans="1:10" ht="30" customHeight="1">
      <c r="A11" s="35">
        <f>RANK(F11,$F$11:$F$12,1)</f>
        <v>1</v>
      </c>
      <c r="B11" s="21" t="s">
        <v>238</v>
      </c>
      <c r="C11" s="26" t="s">
        <v>16</v>
      </c>
      <c r="D11" s="21" t="s">
        <v>61</v>
      </c>
      <c r="E11" s="52" t="s">
        <v>500</v>
      </c>
      <c r="F11" s="90">
        <v>1.2447916666666666E-3</v>
      </c>
      <c r="G11" s="67">
        <v>9.5659722222222229E-4</v>
      </c>
      <c r="H11" s="67">
        <v>9.5659722222222229E-4</v>
      </c>
      <c r="I11" s="53" t="str">
        <f>IF(F11&lt;$G$11,"破我國紀錄","")</f>
        <v/>
      </c>
      <c r="J11" s="12" t="str">
        <f>IF(F11&lt;$H$11,"破成人賽紀錄","")</f>
        <v/>
      </c>
    </row>
    <row r="12" spans="1:10" ht="30" customHeight="1">
      <c r="A12" s="35">
        <f>RANK(F12,$F$11:$F$12,1)</f>
        <v>2</v>
      </c>
      <c r="B12" s="21" t="s">
        <v>164</v>
      </c>
      <c r="C12" s="26" t="s">
        <v>18</v>
      </c>
      <c r="D12" s="21" t="s">
        <v>61</v>
      </c>
      <c r="E12" s="52" t="s">
        <v>500</v>
      </c>
      <c r="F12" s="90">
        <v>1.3270833333333335E-3</v>
      </c>
      <c r="G12" s="75"/>
      <c r="H12" s="75"/>
      <c r="I12" s="53" t="str">
        <f>IF(F12&lt;$G$11,"破我國紀錄","")</f>
        <v/>
      </c>
      <c r="J12" s="12" t="str">
        <f>IF(F12&lt;$H$11,"破成人賽紀錄","")</f>
        <v/>
      </c>
    </row>
    <row r="13" spans="1:10" ht="25.2" customHeight="1">
      <c r="A13" s="63" t="s">
        <v>464</v>
      </c>
      <c r="B13" s="19" t="s">
        <v>489</v>
      </c>
      <c r="C13" s="25" t="s">
        <v>490</v>
      </c>
      <c r="D13" s="19" t="s">
        <v>467</v>
      </c>
      <c r="E13" s="39" t="s">
        <v>468</v>
      </c>
      <c r="F13" s="62" t="s">
        <v>491</v>
      </c>
      <c r="G13" s="56" t="s">
        <v>470</v>
      </c>
      <c r="H13" s="56" t="s">
        <v>471</v>
      </c>
      <c r="I13" s="91" t="s">
        <v>492</v>
      </c>
      <c r="J13" s="11" t="s">
        <v>473</v>
      </c>
    </row>
    <row r="14" spans="1:10" ht="30" customHeight="1">
      <c r="A14" s="35">
        <f>RANK(F14,$F$14:$F$16,1)</f>
        <v>1</v>
      </c>
      <c r="B14" s="21" t="s">
        <v>240</v>
      </c>
      <c r="C14" s="26" t="s">
        <v>16</v>
      </c>
      <c r="D14" s="21" t="s">
        <v>88</v>
      </c>
      <c r="E14" s="52" t="s">
        <v>500</v>
      </c>
      <c r="F14" s="90">
        <v>1.0024305555555557E-3</v>
      </c>
      <c r="G14" s="77">
        <v>9.6712962962962974E-4</v>
      </c>
      <c r="H14" s="77">
        <v>9.6712962962962974E-4</v>
      </c>
      <c r="I14" s="53" t="str">
        <f>IF(F14&lt;$G$14,"破我國紀錄","")</f>
        <v/>
      </c>
      <c r="J14" s="12" t="str">
        <f>IF(F14&lt;$H$14,"破成人賽紀錄","")</f>
        <v/>
      </c>
    </row>
    <row r="15" spans="1:10" ht="30" customHeight="1">
      <c r="A15" s="35">
        <f>RANK(F15,$F$14:$F$16,1)</f>
        <v>2</v>
      </c>
      <c r="B15" s="21" t="s">
        <v>186</v>
      </c>
      <c r="C15" s="26" t="s">
        <v>24</v>
      </c>
      <c r="D15" s="21" t="s">
        <v>88</v>
      </c>
      <c r="E15" s="52" t="s">
        <v>500</v>
      </c>
      <c r="F15" s="90">
        <v>1.1115740740740741E-3</v>
      </c>
      <c r="G15" s="77"/>
      <c r="H15" s="77"/>
      <c r="I15" s="53" t="str">
        <f>IF(F15&lt;$G$14,"破我國紀錄","")</f>
        <v/>
      </c>
      <c r="J15" s="12" t="str">
        <f>IF(F15&lt;$H$14,"破成人賽紀錄","")</f>
        <v/>
      </c>
    </row>
    <row r="16" spans="1:10" ht="30" customHeight="1">
      <c r="A16" s="35">
        <f>RANK(F16,$F$14:$F$16,1)</f>
        <v>3</v>
      </c>
      <c r="B16" s="21" t="s">
        <v>239</v>
      </c>
      <c r="C16" s="26" t="s">
        <v>81</v>
      </c>
      <c r="D16" s="21" t="s">
        <v>88</v>
      </c>
      <c r="E16" s="52" t="s">
        <v>500</v>
      </c>
      <c r="F16" s="90">
        <v>1.2600694444444445E-3</v>
      </c>
      <c r="G16" s="75"/>
      <c r="H16" s="75"/>
      <c r="I16" s="53" t="str">
        <f>IF(F16&lt;$G$14,"破我國紀錄","")</f>
        <v/>
      </c>
      <c r="J16" s="12" t="str">
        <f>IF(F16&lt;$H$14,"破成人賽紀錄","")</f>
        <v/>
      </c>
    </row>
    <row r="17" spans="1:10" ht="25.2" customHeight="1">
      <c r="A17" s="63" t="s">
        <v>464</v>
      </c>
      <c r="B17" s="19" t="s">
        <v>489</v>
      </c>
      <c r="C17" s="25" t="s">
        <v>490</v>
      </c>
      <c r="D17" s="19" t="s">
        <v>467</v>
      </c>
      <c r="E17" s="39" t="s">
        <v>468</v>
      </c>
      <c r="F17" s="62" t="s">
        <v>491</v>
      </c>
      <c r="G17" s="56" t="s">
        <v>470</v>
      </c>
      <c r="H17" s="56" t="s">
        <v>471</v>
      </c>
      <c r="I17" s="91" t="s">
        <v>492</v>
      </c>
      <c r="J17" s="11" t="s">
        <v>473</v>
      </c>
    </row>
    <row r="18" spans="1:10" ht="30" customHeight="1">
      <c r="A18" s="35">
        <f>RANK(F18,$F$18:$F$18,1)</f>
        <v>1</v>
      </c>
      <c r="B18" s="21" t="s">
        <v>241</v>
      </c>
      <c r="C18" s="26" t="s">
        <v>16</v>
      </c>
      <c r="D18" s="21" t="s">
        <v>97</v>
      </c>
      <c r="E18" s="52" t="s">
        <v>500</v>
      </c>
      <c r="F18" s="90">
        <v>1.0305555555555556E-3</v>
      </c>
      <c r="G18" s="75">
        <v>8.9768518518518507E-4</v>
      </c>
      <c r="H18" s="75">
        <v>8.9768518518518507E-4</v>
      </c>
      <c r="I18" s="53" t="str">
        <f>IF(F18&lt;$G$18,"破我國紀錄","")</f>
        <v/>
      </c>
      <c r="J18" s="12" t="str">
        <f>IF(F18&lt;$H$18,"破成人賽紀錄","")</f>
        <v/>
      </c>
    </row>
    <row r="19" spans="1:10" ht="25.2" customHeight="1">
      <c r="A19" s="63" t="s">
        <v>464</v>
      </c>
      <c r="B19" s="19" t="s">
        <v>489</v>
      </c>
      <c r="C19" s="25" t="s">
        <v>490</v>
      </c>
      <c r="D19" s="19" t="s">
        <v>467</v>
      </c>
      <c r="E19" s="39" t="s">
        <v>468</v>
      </c>
      <c r="F19" s="62" t="s">
        <v>491</v>
      </c>
      <c r="G19" s="56" t="s">
        <v>470</v>
      </c>
      <c r="H19" s="56" t="s">
        <v>471</v>
      </c>
      <c r="I19" s="91" t="s">
        <v>492</v>
      </c>
      <c r="J19" s="11" t="s">
        <v>473</v>
      </c>
    </row>
    <row r="20" spans="1:10" ht="30" customHeight="1">
      <c r="A20" s="35">
        <f>RANK(F20,$F$20:$F$21,1)</f>
        <v>1</v>
      </c>
      <c r="B20" s="21" t="s">
        <v>243</v>
      </c>
      <c r="C20" s="26" t="s">
        <v>109</v>
      </c>
      <c r="D20" s="21" t="s">
        <v>104</v>
      </c>
      <c r="E20" s="52" t="s">
        <v>500</v>
      </c>
      <c r="F20" s="90">
        <v>9.5798611111111117E-4</v>
      </c>
      <c r="G20" s="77">
        <v>7.8807870370370371E-4</v>
      </c>
      <c r="H20" s="77">
        <v>7.2233796296296293E-4</v>
      </c>
      <c r="I20" s="53" t="str">
        <f>IF(F20&lt;$G$20,"破我國紀錄","")</f>
        <v/>
      </c>
      <c r="J20" s="12" t="str">
        <f>IF(F20&lt;$H$20,"破成人賽紀錄","")</f>
        <v/>
      </c>
    </row>
    <row r="21" spans="1:10" ht="30" customHeight="1">
      <c r="A21" s="35"/>
      <c r="B21" s="21" t="s">
        <v>242</v>
      </c>
      <c r="C21" s="26" t="s">
        <v>16</v>
      </c>
      <c r="D21" s="21" t="s">
        <v>104</v>
      </c>
      <c r="E21" s="52" t="s">
        <v>500</v>
      </c>
      <c r="F21" s="90" t="s">
        <v>488</v>
      </c>
      <c r="G21" s="75"/>
      <c r="H21" s="75"/>
      <c r="I21" s="53" t="str">
        <f>IF(F21&lt;$G$20,"破我國紀錄","")</f>
        <v/>
      </c>
      <c r="J21" s="12" t="str">
        <f>IF(F21&lt;$H$20,"破成人賽紀錄","")</f>
        <v/>
      </c>
    </row>
    <row r="22" spans="1:10" ht="25.2" customHeight="1">
      <c r="A22" s="63" t="s">
        <v>464</v>
      </c>
      <c r="B22" s="19" t="s">
        <v>489</v>
      </c>
      <c r="C22" s="25" t="s">
        <v>490</v>
      </c>
      <c r="D22" s="19" t="s">
        <v>467</v>
      </c>
      <c r="E22" s="39" t="s">
        <v>468</v>
      </c>
      <c r="F22" s="62" t="s">
        <v>491</v>
      </c>
      <c r="G22" s="56" t="s">
        <v>470</v>
      </c>
      <c r="H22" s="56" t="s">
        <v>471</v>
      </c>
      <c r="I22" s="91" t="s">
        <v>492</v>
      </c>
      <c r="J22" s="11" t="s">
        <v>473</v>
      </c>
    </row>
    <row r="23" spans="1:10" ht="30" customHeight="1">
      <c r="A23" s="35">
        <f>RANK(F23,$F$23:$F$25,1)</f>
        <v>1</v>
      </c>
      <c r="B23" s="21" t="s">
        <v>246</v>
      </c>
      <c r="C23" s="26" t="s">
        <v>16</v>
      </c>
      <c r="D23" s="21" t="s">
        <v>110</v>
      </c>
      <c r="E23" s="52" t="s">
        <v>500</v>
      </c>
      <c r="F23" s="90">
        <v>9.6770833333333333E-4</v>
      </c>
      <c r="G23" s="77">
        <v>8.3900462962962965E-4</v>
      </c>
      <c r="H23" s="77">
        <v>7.0219907407407416E-4</v>
      </c>
      <c r="I23" s="53" t="str">
        <f>IF(F23&lt;$G$23,"破我國紀錄","")</f>
        <v/>
      </c>
      <c r="J23" s="12" t="str">
        <f>IF(F23&lt;$H$23,"破成人賽紀錄","")</f>
        <v/>
      </c>
    </row>
    <row r="24" spans="1:10" ht="30" customHeight="1">
      <c r="A24" s="35">
        <f>RANK(F24,$F$23:$F$25,1)</f>
        <v>2</v>
      </c>
      <c r="B24" s="21" t="s">
        <v>244</v>
      </c>
      <c r="C24" s="26" t="s">
        <v>18</v>
      </c>
      <c r="D24" s="21" t="s">
        <v>110</v>
      </c>
      <c r="E24" s="52" t="s">
        <v>500</v>
      </c>
      <c r="F24" s="90">
        <v>1.119560185185185E-3</v>
      </c>
      <c r="G24" s="77"/>
      <c r="H24" s="77"/>
      <c r="I24" s="53" t="str">
        <f>IF(F24&lt;$G$23,"破我國紀錄","")</f>
        <v/>
      </c>
      <c r="J24" s="12" t="str">
        <f>IF(F24&lt;$H$23,"破成人賽紀錄","")</f>
        <v/>
      </c>
    </row>
    <row r="25" spans="1:10" ht="30" customHeight="1">
      <c r="A25" s="35">
        <f>RANK(F25,$F$23:$F$25,1)</f>
        <v>3</v>
      </c>
      <c r="B25" s="21" t="s">
        <v>245</v>
      </c>
      <c r="C25" s="26" t="s">
        <v>14</v>
      </c>
      <c r="D25" s="21" t="s">
        <v>110</v>
      </c>
      <c r="E25" s="52" t="s">
        <v>500</v>
      </c>
      <c r="F25" s="90">
        <v>1.2175925925925926E-3</v>
      </c>
      <c r="G25" s="75"/>
      <c r="H25" s="75"/>
      <c r="I25" s="53" t="str">
        <f>IF(F25&lt;$G$23,"破我國紀錄","")</f>
        <v/>
      </c>
      <c r="J25" s="12" t="str">
        <f>IF(F25&lt;$H$23,"破成人賽紀錄","")</f>
        <v/>
      </c>
    </row>
    <row r="26" spans="1:10" ht="25.2" customHeight="1">
      <c r="A26" s="63" t="s">
        <v>464</v>
      </c>
      <c r="B26" s="19" t="s">
        <v>489</v>
      </c>
      <c r="C26" s="25" t="s">
        <v>490</v>
      </c>
      <c r="D26" s="19" t="s">
        <v>467</v>
      </c>
      <c r="E26" s="39" t="s">
        <v>468</v>
      </c>
      <c r="F26" s="62" t="s">
        <v>491</v>
      </c>
      <c r="G26" s="56" t="s">
        <v>470</v>
      </c>
      <c r="H26" s="56" t="s">
        <v>471</v>
      </c>
      <c r="I26" s="91" t="s">
        <v>492</v>
      </c>
      <c r="J26" s="11" t="s">
        <v>473</v>
      </c>
    </row>
    <row r="27" spans="1:10" ht="30" customHeight="1">
      <c r="A27" s="35">
        <f>RANK(F27,$F$27:$F$29,1)</f>
        <v>1</v>
      </c>
      <c r="B27" s="21" t="s">
        <v>247</v>
      </c>
      <c r="C27" s="26" t="s">
        <v>139</v>
      </c>
      <c r="D27" s="21" t="s">
        <v>121</v>
      </c>
      <c r="E27" s="52" t="s">
        <v>500</v>
      </c>
      <c r="F27" s="90">
        <v>8.3391203703703709E-4</v>
      </c>
      <c r="G27" s="77">
        <v>7.9479166666666674E-4</v>
      </c>
      <c r="H27" s="77">
        <v>6.9004629629629624E-4</v>
      </c>
      <c r="I27" s="53" t="str">
        <f>IF(F27&lt;$G$27,"破我國紀錄","")</f>
        <v/>
      </c>
      <c r="J27" s="12" t="str">
        <f>IF(F27&lt;$H$27,"破成人賽紀錄","")</f>
        <v/>
      </c>
    </row>
    <row r="28" spans="1:10" ht="30" customHeight="1">
      <c r="A28" s="35">
        <f t="shared" ref="A28" si="0">RANK(F28,$F$27:$F$29,1)</f>
        <v>2</v>
      </c>
      <c r="B28" s="21" t="s">
        <v>248</v>
      </c>
      <c r="C28" s="26" t="s">
        <v>18</v>
      </c>
      <c r="D28" s="21" t="s">
        <v>121</v>
      </c>
      <c r="E28" s="52" t="s">
        <v>500</v>
      </c>
      <c r="F28" s="90">
        <v>1.1081018518518519E-3</v>
      </c>
      <c r="G28" s="77"/>
      <c r="H28" s="77"/>
      <c r="I28" s="53" t="str">
        <f>IF(F28&lt;$G$27,"破我國紀錄","")</f>
        <v/>
      </c>
      <c r="J28" s="12" t="str">
        <f>IF(F28&lt;$H$27,"破成人賽紀錄","")</f>
        <v/>
      </c>
    </row>
    <row r="29" spans="1:10" ht="30" customHeight="1">
      <c r="A29" s="35" t="s">
        <v>483</v>
      </c>
      <c r="B29" s="21" t="s">
        <v>249</v>
      </c>
      <c r="C29" s="26" t="s">
        <v>20</v>
      </c>
      <c r="D29" s="21" t="s">
        <v>121</v>
      </c>
      <c r="E29" s="52" t="s">
        <v>390</v>
      </c>
      <c r="F29" s="15" t="s">
        <v>463</v>
      </c>
      <c r="G29" s="75"/>
      <c r="H29" s="75"/>
      <c r="I29" s="53" t="str">
        <f>IF(F29&lt;$G$27,"破我國紀錄","")</f>
        <v/>
      </c>
      <c r="J29" s="12" t="str">
        <f>IF(F29&lt;$H$27,"破成人賽紀錄","")</f>
        <v/>
      </c>
    </row>
    <row r="30" spans="1:10" ht="25.2" customHeight="1">
      <c r="A30" s="63" t="s">
        <v>464</v>
      </c>
      <c r="B30" s="19" t="s">
        <v>489</v>
      </c>
      <c r="C30" s="25" t="s">
        <v>490</v>
      </c>
      <c r="D30" s="19" t="s">
        <v>467</v>
      </c>
      <c r="E30" s="39" t="s">
        <v>468</v>
      </c>
      <c r="F30" s="62" t="s">
        <v>491</v>
      </c>
      <c r="G30" s="56" t="s">
        <v>470</v>
      </c>
      <c r="H30" s="56" t="s">
        <v>471</v>
      </c>
      <c r="I30" s="91" t="s">
        <v>492</v>
      </c>
      <c r="J30" s="11" t="s">
        <v>473</v>
      </c>
    </row>
    <row r="31" spans="1:10" ht="30" customHeight="1">
      <c r="A31" s="35">
        <f>RANK(F31,$F$31:$F$33,1)</f>
        <v>1</v>
      </c>
      <c r="B31" s="21" t="s">
        <v>250</v>
      </c>
      <c r="C31" s="26" t="s">
        <v>16</v>
      </c>
      <c r="D31" s="21" t="s">
        <v>128</v>
      </c>
      <c r="E31" s="52" t="s">
        <v>500</v>
      </c>
      <c r="F31" s="90">
        <v>9.6168981481481485E-4</v>
      </c>
      <c r="G31" s="77">
        <v>7.9398148148148145E-4</v>
      </c>
      <c r="H31" s="77">
        <v>7.9398148148148145E-4</v>
      </c>
      <c r="I31" s="53" t="str">
        <f>IF(F31&lt;$G$31,"破我國紀錄","")</f>
        <v/>
      </c>
      <c r="J31" s="12" t="str">
        <f>IF(F31&lt;$H$31,"破成人賽紀錄","")</f>
        <v/>
      </c>
    </row>
    <row r="32" spans="1:10" ht="30" customHeight="1">
      <c r="A32" s="35">
        <f t="shared" ref="A32:A33" si="1">RANK(F32,$F$31:$F$33,1)</f>
        <v>2</v>
      </c>
      <c r="B32" s="21" t="s">
        <v>251</v>
      </c>
      <c r="C32" s="26" t="s">
        <v>14</v>
      </c>
      <c r="D32" s="21" t="s">
        <v>128</v>
      </c>
      <c r="E32" s="52" t="s">
        <v>500</v>
      </c>
      <c r="F32" s="90">
        <v>1.0113425925925925E-3</v>
      </c>
      <c r="G32" s="77"/>
      <c r="H32" s="77"/>
      <c r="I32" s="53" t="str">
        <f>IF(F32&lt;$G$31,"破我國紀錄","")</f>
        <v/>
      </c>
      <c r="J32" s="12" t="str">
        <f>IF(F32&lt;$H$31,"破成人賽紀錄","")</f>
        <v/>
      </c>
    </row>
    <row r="33" spans="1:10" ht="30" customHeight="1">
      <c r="A33" s="35">
        <f t="shared" si="1"/>
        <v>3</v>
      </c>
      <c r="B33" s="21" t="s">
        <v>252</v>
      </c>
      <c r="C33" s="26" t="s">
        <v>18</v>
      </c>
      <c r="D33" s="21" t="s">
        <v>128</v>
      </c>
      <c r="E33" s="52" t="s">
        <v>500</v>
      </c>
      <c r="F33" s="90">
        <v>1.4398148148148148E-3</v>
      </c>
      <c r="G33" s="75"/>
      <c r="H33" s="75"/>
      <c r="I33" s="53" t="str">
        <f>IF(F33&lt;$G$31,"破我國紀錄","")</f>
        <v/>
      </c>
      <c r="J33" s="12" t="str">
        <f>IF(F33&lt;$H$31,"破成人賽紀錄","")</f>
        <v/>
      </c>
    </row>
    <row r="34" spans="1:10" ht="25.2" customHeight="1">
      <c r="A34" s="63" t="s">
        <v>464</v>
      </c>
      <c r="B34" s="19" t="s">
        <v>489</v>
      </c>
      <c r="C34" s="25" t="s">
        <v>490</v>
      </c>
      <c r="D34" s="19" t="s">
        <v>467</v>
      </c>
      <c r="E34" s="39" t="s">
        <v>468</v>
      </c>
      <c r="F34" s="62" t="s">
        <v>491</v>
      </c>
      <c r="G34" s="56" t="s">
        <v>470</v>
      </c>
      <c r="H34" s="56" t="s">
        <v>471</v>
      </c>
      <c r="I34" s="91" t="s">
        <v>492</v>
      </c>
      <c r="J34" s="11" t="s">
        <v>473</v>
      </c>
    </row>
    <row r="35" spans="1:10" ht="30" customHeight="1">
      <c r="A35" s="35">
        <f>RANK(F35,$F$35:$F$35,1)</f>
        <v>1</v>
      </c>
      <c r="B35" s="21" t="s">
        <v>253</v>
      </c>
      <c r="C35" s="26" t="s">
        <v>254</v>
      </c>
      <c r="D35" s="21" t="s">
        <v>134</v>
      </c>
      <c r="E35" s="52" t="s">
        <v>500</v>
      </c>
      <c r="F35" s="90">
        <v>9.5821759259259254E-4</v>
      </c>
      <c r="G35" s="75">
        <v>6.7407407407407401E-4</v>
      </c>
      <c r="H35" s="75">
        <v>6.7407407407407401E-4</v>
      </c>
      <c r="I35" s="53" t="str">
        <f>IF(F35&lt;$G$35,"破我國紀錄","")</f>
        <v/>
      </c>
      <c r="J35" s="12" t="str">
        <f>IF(F35&lt;$H$35,"破成人賽紀錄","")</f>
        <v/>
      </c>
    </row>
    <row r="36" spans="1:10" ht="25.2" customHeight="1">
      <c r="A36" s="63" t="s">
        <v>464</v>
      </c>
      <c r="B36" s="19" t="s">
        <v>489</v>
      </c>
      <c r="C36" s="25" t="s">
        <v>490</v>
      </c>
      <c r="D36" s="19" t="s">
        <v>467</v>
      </c>
      <c r="E36" s="39" t="s">
        <v>468</v>
      </c>
      <c r="F36" s="62" t="s">
        <v>491</v>
      </c>
      <c r="G36" s="56" t="s">
        <v>470</v>
      </c>
      <c r="H36" s="56" t="s">
        <v>471</v>
      </c>
      <c r="I36" s="91" t="s">
        <v>492</v>
      </c>
      <c r="J36" s="11" t="s">
        <v>473</v>
      </c>
    </row>
    <row r="37" spans="1:10" ht="30" customHeight="1">
      <c r="A37" s="35">
        <f>RANK(F37,$F$37:$F$37,1)</f>
        <v>1</v>
      </c>
      <c r="B37" s="21" t="s">
        <v>136</v>
      </c>
      <c r="C37" s="26" t="s">
        <v>16</v>
      </c>
      <c r="D37" s="21" t="s">
        <v>137</v>
      </c>
      <c r="E37" s="52" t="s">
        <v>500</v>
      </c>
      <c r="F37" s="90">
        <v>9.6319444444444447E-4</v>
      </c>
      <c r="G37" s="75">
        <v>6.7824074074074065E-4</v>
      </c>
      <c r="H37" s="75">
        <v>6.7824074074074065E-4</v>
      </c>
      <c r="I37" s="53" t="str">
        <f>IF(F37&lt;$G$37,"破我國紀錄","")</f>
        <v/>
      </c>
      <c r="J37" s="12" t="str">
        <f>IF(F37&lt;$H$37,"破成人賽紀錄","")</f>
        <v/>
      </c>
    </row>
  </sheetData>
  <phoneticPr fontId="1" type="noConversion"/>
  <pageMargins left="0.31496062992125984" right="0.31496062992125984" top="0.78740157480314965" bottom="0.47244094488188981" header="0.31496062992125984" footer="0.31496062992125984"/>
  <pageSetup paperSize="9" scale="85" fitToHeight="0" orientation="portrait" horizontalDpi="0" verticalDpi="0" r:id="rId1"/>
  <rowBreaks count="12" manualBreakCount="12">
    <brk id="2" max="16383" man="1"/>
    <brk id="5" max="16383" man="1"/>
    <brk id="7" max="16383" man="1"/>
    <brk id="9" max="16383" man="1"/>
    <brk id="12" max="16383" man="1"/>
    <brk id="16" max="16383" man="1"/>
    <brk id="18" max="16383" man="1"/>
    <brk id="21" max="16383" man="1"/>
    <brk id="25" max="16383" man="1"/>
    <brk id="29" max="16383" man="1"/>
    <brk id="33" max="16383" man="1"/>
    <brk id="35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J95"/>
  <sheetViews>
    <sheetView workbookViewId="0">
      <selection activeCell="A51" sqref="A51:XFD51"/>
    </sheetView>
  </sheetViews>
  <sheetFormatPr defaultColWidth="8.88671875" defaultRowHeight="25.2" customHeight="1"/>
  <cols>
    <col min="1" max="1" width="4.33203125" style="13" customWidth="1"/>
    <col min="2" max="2" width="12.6640625" style="13" customWidth="1"/>
    <col min="3" max="3" width="25.5546875" style="13" customWidth="1"/>
    <col min="4" max="4" width="6" style="1" customWidth="1"/>
    <col min="5" max="5" width="8.44140625" style="13" customWidth="1"/>
    <col min="6" max="6" width="9.44140625" style="16" customWidth="1"/>
    <col min="7" max="8" width="6.77734375" style="74" customWidth="1"/>
    <col min="9" max="10" width="9.5546875" style="13" customWidth="1"/>
    <col min="11" max="16384" width="8.88671875" style="1"/>
  </cols>
  <sheetData>
    <row r="1" spans="1:10" ht="25.2" customHeight="1">
      <c r="A1" s="63" t="s">
        <v>1</v>
      </c>
      <c r="B1" s="118" t="s">
        <v>2</v>
      </c>
      <c r="C1" s="25" t="s">
        <v>3</v>
      </c>
      <c r="D1" s="19" t="s">
        <v>11</v>
      </c>
      <c r="E1" s="39" t="s">
        <v>384</v>
      </c>
      <c r="F1" s="14" t="s">
        <v>0</v>
      </c>
      <c r="G1" s="56" t="s">
        <v>394</v>
      </c>
      <c r="H1" s="56" t="s">
        <v>395</v>
      </c>
      <c r="I1" s="10" t="s">
        <v>4</v>
      </c>
      <c r="J1" s="11" t="s">
        <v>22</v>
      </c>
    </row>
    <row r="2" spans="1:10" ht="30" customHeight="1">
      <c r="A2" s="35">
        <f>RANK(F2,$F$2:$F$2,1)</f>
        <v>1</v>
      </c>
      <c r="B2" s="26" t="s">
        <v>210</v>
      </c>
      <c r="C2" s="26" t="s">
        <v>20</v>
      </c>
      <c r="D2" s="21" t="s">
        <v>30</v>
      </c>
      <c r="E2" s="52" t="s">
        <v>391</v>
      </c>
      <c r="F2" s="18">
        <v>1.4925925925925925E-3</v>
      </c>
      <c r="G2" s="57">
        <v>6.0196759259259264E-4</v>
      </c>
      <c r="H2" s="57">
        <v>4.6481481481481477E-4</v>
      </c>
      <c r="I2" s="12" t="str">
        <f>IF(F2&lt;$G$2,"破我國紀錄","")</f>
        <v/>
      </c>
      <c r="J2" s="12" t="str">
        <f>IF(F2&lt;$H$2,"破成人賽紀錄","")</f>
        <v/>
      </c>
    </row>
    <row r="3" spans="1:10" ht="25.2" customHeight="1">
      <c r="A3" s="63" t="s">
        <v>1</v>
      </c>
      <c r="B3" s="118" t="s">
        <v>2</v>
      </c>
      <c r="C3" s="25" t="s">
        <v>3</v>
      </c>
      <c r="D3" s="19" t="s">
        <v>11</v>
      </c>
      <c r="E3" s="39" t="s">
        <v>384</v>
      </c>
      <c r="F3" s="14" t="s">
        <v>0</v>
      </c>
      <c r="G3" s="56" t="s">
        <v>394</v>
      </c>
      <c r="H3" s="56" t="s">
        <v>395</v>
      </c>
      <c r="I3" s="10" t="s">
        <v>4</v>
      </c>
      <c r="J3" s="11" t="s">
        <v>22</v>
      </c>
    </row>
    <row r="4" spans="1:10" ht="30" customHeight="1">
      <c r="A4" s="35">
        <f>RANK(F4,$F$4:$F$4,1)</f>
        <v>1</v>
      </c>
      <c r="B4" s="26" t="s">
        <v>26</v>
      </c>
      <c r="C4" s="26" t="s">
        <v>27</v>
      </c>
      <c r="D4" s="21" t="s">
        <v>28</v>
      </c>
      <c r="E4" s="52" t="s">
        <v>391</v>
      </c>
      <c r="F4" s="18">
        <v>8.810185185185185E-4</v>
      </c>
      <c r="G4" s="57">
        <v>6.8206018518518518E-4</v>
      </c>
      <c r="H4" s="57">
        <v>6.8206018518518518E-4</v>
      </c>
      <c r="I4" s="12" t="str">
        <f>IF(F4&lt;$G$4,"破我國紀錄","")</f>
        <v/>
      </c>
      <c r="J4" s="12" t="str">
        <f>IF(F4&lt;$H$4,"破成人賽紀錄","")</f>
        <v/>
      </c>
    </row>
    <row r="5" spans="1:10" ht="25.2" customHeight="1">
      <c r="A5" s="63" t="s">
        <v>1</v>
      </c>
      <c r="B5" s="118" t="s">
        <v>2</v>
      </c>
      <c r="C5" s="25" t="s">
        <v>3</v>
      </c>
      <c r="D5" s="19" t="s">
        <v>11</v>
      </c>
      <c r="E5" s="39" t="s">
        <v>384</v>
      </c>
      <c r="F5" s="14" t="s">
        <v>0</v>
      </c>
      <c r="G5" s="56" t="s">
        <v>394</v>
      </c>
      <c r="H5" s="56" t="s">
        <v>395</v>
      </c>
      <c r="I5" s="10" t="s">
        <v>4</v>
      </c>
      <c r="J5" s="11" t="s">
        <v>22</v>
      </c>
    </row>
    <row r="6" spans="1:10" ht="30" customHeight="1">
      <c r="A6" s="35">
        <f>RANK(F6,$F$6:$F$6,1)</f>
        <v>1</v>
      </c>
      <c r="B6" s="26" t="s">
        <v>38</v>
      </c>
      <c r="C6" s="26" t="s">
        <v>27</v>
      </c>
      <c r="D6" s="21" t="s">
        <v>35</v>
      </c>
      <c r="E6" s="52" t="s">
        <v>391</v>
      </c>
      <c r="F6" s="18">
        <v>7.7731481481481477E-4</v>
      </c>
      <c r="G6" s="57">
        <v>4.6655092592592598E-4</v>
      </c>
      <c r="H6" s="57">
        <v>4.6655092592592598E-4</v>
      </c>
      <c r="I6" s="12" t="str">
        <f>IF(F6&lt;$G$6,"破我國紀錄","")</f>
        <v/>
      </c>
      <c r="J6" s="12" t="str">
        <f>IF(F6&lt;$H$6,"破成人賽紀錄","")</f>
        <v/>
      </c>
    </row>
    <row r="7" spans="1:10" ht="25.2" customHeight="1">
      <c r="A7" s="63" t="s">
        <v>464</v>
      </c>
      <c r="B7" s="19" t="s">
        <v>489</v>
      </c>
      <c r="C7" s="25" t="s">
        <v>490</v>
      </c>
      <c r="D7" s="19" t="s">
        <v>467</v>
      </c>
      <c r="E7" s="39" t="s">
        <v>468</v>
      </c>
      <c r="F7" s="14" t="s">
        <v>491</v>
      </c>
      <c r="G7" s="56" t="s">
        <v>470</v>
      </c>
      <c r="H7" s="56" t="s">
        <v>471</v>
      </c>
      <c r="I7" s="10" t="s">
        <v>492</v>
      </c>
      <c r="J7" s="11" t="s">
        <v>473</v>
      </c>
    </row>
    <row r="8" spans="1:10" ht="30" customHeight="1">
      <c r="A8" s="35">
        <f>RANK(F8,$F$8:$F$14,1)</f>
        <v>1</v>
      </c>
      <c r="B8" s="21" t="s">
        <v>236</v>
      </c>
      <c r="C8" s="26" t="s">
        <v>81</v>
      </c>
      <c r="D8" s="21" t="s">
        <v>40</v>
      </c>
      <c r="E8" s="52" t="s">
        <v>391</v>
      </c>
      <c r="F8" s="18">
        <v>6.2604166666666678E-4</v>
      </c>
      <c r="G8" s="77">
        <v>4.6770833333333338E-4</v>
      </c>
      <c r="H8" s="77">
        <v>4.3043981481481487E-4</v>
      </c>
      <c r="I8" s="12" t="str">
        <f>IF(F8&lt;$G$8,"破我國紀錄","")</f>
        <v/>
      </c>
      <c r="J8" s="12" t="str">
        <f t="shared" ref="J8:J14" si="0">IF(F8&lt;$H$8,"破成人賽紀錄","")</f>
        <v/>
      </c>
    </row>
    <row r="9" spans="1:10" ht="30" customHeight="1">
      <c r="A9" s="35">
        <f>RANK(F9,$F$8:$F$14,1)</f>
        <v>2</v>
      </c>
      <c r="B9" s="21" t="s">
        <v>39</v>
      </c>
      <c r="C9" s="26" t="s">
        <v>27</v>
      </c>
      <c r="D9" s="21" t="s">
        <v>40</v>
      </c>
      <c r="E9" s="52" t="s">
        <v>391</v>
      </c>
      <c r="F9" s="18">
        <v>6.6446759259259248E-4</v>
      </c>
      <c r="G9" s="95"/>
      <c r="H9" s="95"/>
      <c r="I9" s="12" t="str">
        <f>IF(F9&lt;$G$8,"破我國紀錄","")</f>
        <v/>
      </c>
      <c r="J9" s="12" t="str">
        <f t="shared" si="0"/>
        <v/>
      </c>
    </row>
    <row r="10" spans="1:10" ht="30" customHeight="1">
      <c r="A10" s="35">
        <f>RANK(F10,$F$8:$F$14,1)</f>
        <v>3</v>
      </c>
      <c r="B10" s="21" t="s">
        <v>237</v>
      </c>
      <c r="C10" s="26" t="s">
        <v>16</v>
      </c>
      <c r="D10" s="21" t="s">
        <v>40</v>
      </c>
      <c r="E10" s="52" t="s">
        <v>391</v>
      </c>
      <c r="F10" s="18">
        <v>6.7326388888888894E-4</v>
      </c>
      <c r="G10" s="77"/>
      <c r="H10" s="77"/>
      <c r="I10" s="12" t="str">
        <f>IF(F10&lt;$G$8,"破我國紀錄","")</f>
        <v/>
      </c>
      <c r="J10" s="12" t="str">
        <f t="shared" si="0"/>
        <v/>
      </c>
    </row>
    <row r="11" spans="1:10" ht="30" customHeight="1">
      <c r="A11" s="35">
        <f>RANK(F11,$F$8:$F$14,1)</f>
        <v>4</v>
      </c>
      <c r="B11" s="26" t="s">
        <v>211</v>
      </c>
      <c r="C11" s="26" t="s">
        <v>212</v>
      </c>
      <c r="D11" s="21" t="s">
        <v>40</v>
      </c>
      <c r="E11" s="52" t="s">
        <v>391</v>
      </c>
      <c r="F11" s="18">
        <v>7.127314814814814E-4</v>
      </c>
      <c r="G11" s="77"/>
      <c r="H11" s="77"/>
      <c r="I11" s="12"/>
      <c r="J11" s="12" t="str">
        <f t="shared" si="0"/>
        <v/>
      </c>
    </row>
    <row r="12" spans="1:10" ht="30" customHeight="1">
      <c r="A12" s="35">
        <f>RANK(F12,$F$8:$F$14,1)</f>
        <v>5</v>
      </c>
      <c r="B12" s="21" t="s">
        <v>257</v>
      </c>
      <c r="C12" s="26" t="s">
        <v>27</v>
      </c>
      <c r="D12" s="21" t="s">
        <v>40</v>
      </c>
      <c r="E12" s="52" t="s">
        <v>391</v>
      </c>
      <c r="F12" s="18">
        <v>8.238425925925926E-4</v>
      </c>
      <c r="G12" s="77"/>
      <c r="H12" s="77"/>
      <c r="I12" s="12" t="str">
        <f>IF(F12&lt;$G$8,"破我國紀錄","")</f>
        <v/>
      </c>
      <c r="J12" s="12" t="str">
        <f t="shared" si="0"/>
        <v/>
      </c>
    </row>
    <row r="13" spans="1:10" ht="30" customHeight="1">
      <c r="A13" s="35"/>
      <c r="B13" s="21"/>
      <c r="C13" s="26" t="s">
        <v>53</v>
      </c>
      <c r="D13" s="21" t="s">
        <v>40</v>
      </c>
      <c r="E13" s="52" t="s">
        <v>391</v>
      </c>
      <c r="F13" s="18" t="s">
        <v>488</v>
      </c>
      <c r="G13" s="77"/>
      <c r="H13" s="77"/>
      <c r="I13" s="12" t="str">
        <f>IF(F13&lt;$G$8,"破我國紀錄","")</f>
        <v/>
      </c>
      <c r="J13" s="12" t="str">
        <f t="shared" si="0"/>
        <v/>
      </c>
    </row>
    <row r="14" spans="1:10" ht="30" customHeight="1">
      <c r="A14" s="35"/>
      <c r="B14" s="21"/>
      <c r="C14" s="26" t="s">
        <v>81</v>
      </c>
      <c r="D14" s="21" t="s">
        <v>40</v>
      </c>
      <c r="E14" s="52" t="s">
        <v>391</v>
      </c>
      <c r="F14" s="18" t="s">
        <v>488</v>
      </c>
      <c r="G14" s="75"/>
      <c r="H14" s="75"/>
      <c r="I14" s="12" t="str">
        <f>IF(F14&lt;$G$8,"破我國紀錄","")</f>
        <v/>
      </c>
      <c r="J14" s="12" t="str">
        <f t="shared" si="0"/>
        <v/>
      </c>
    </row>
    <row r="15" spans="1:10" ht="25.2" customHeight="1">
      <c r="A15" s="63" t="s">
        <v>464</v>
      </c>
      <c r="B15" s="19" t="s">
        <v>489</v>
      </c>
      <c r="C15" s="25" t="s">
        <v>490</v>
      </c>
      <c r="D15" s="19" t="s">
        <v>467</v>
      </c>
      <c r="E15" s="39" t="s">
        <v>468</v>
      </c>
      <c r="F15" s="14" t="s">
        <v>491</v>
      </c>
      <c r="G15" s="56" t="s">
        <v>470</v>
      </c>
      <c r="H15" s="56" t="s">
        <v>471</v>
      </c>
      <c r="I15" s="10" t="s">
        <v>492</v>
      </c>
      <c r="J15" s="11" t="s">
        <v>473</v>
      </c>
    </row>
    <row r="16" spans="1:10" ht="30" customHeight="1">
      <c r="A16" s="35">
        <f>RANK(F16,$F$16:$F$18,1)</f>
        <v>1</v>
      </c>
      <c r="B16" s="21" t="s">
        <v>258</v>
      </c>
      <c r="C16" s="26" t="s">
        <v>53</v>
      </c>
      <c r="D16" s="21" t="s">
        <v>43</v>
      </c>
      <c r="E16" s="52" t="s">
        <v>391</v>
      </c>
      <c r="F16" s="18">
        <v>4.6712962962962962E-4</v>
      </c>
      <c r="G16" s="77">
        <v>4.5289351851851849E-4</v>
      </c>
      <c r="H16" s="77">
        <v>4.5289351851851849E-4</v>
      </c>
      <c r="I16" s="12" t="str">
        <f>IF(F16&lt;$G$16,"破我國紀錄","")</f>
        <v/>
      </c>
      <c r="J16" s="12" t="str">
        <f>IF(F16&lt;$H$16,"破成人賽紀錄","")</f>
        <v/>
      </c>
    </row>
    <row r="17" spans="1:10" ht="30" customHeight="1">
      <c r="A17" s="35">
        <f>RANK(F17,$F$16:$F$18,1)</f>
        <v>2</v>
      </c>
      <c r="B17" s="21" t="s">
        <v>214</v>
      </c>
      <c r="C17" s="26" t="s">
        <v>17</v>
      </c>
      <c r="D17" s="21" t="s">
        <v>43</v>
      </c>
      <c r="E17" s="52" t="s">
        <v>391</v>
      </c>
      <c r="F17" s="18">
        <v>5.614583333333333E-4</v>
      </c>
      <c r="G17" s="77"/>
      <c r="H17" s="77"/>
      <c r="I17" s="12" t="str">
        <f>IF(F17&lt;$G$16,"破我國紀錄","")</f>
        <v/>
      </c>
      <c r="J17" s="12" t="str">
        <f>IF(F17&lt;$H$16,"破成人賽紀錄","")</f>
        <v/>
      </c>
    </row>
    <row r="18" spans="1:10" ht="30" customHeight="1">
      <c r="A18" s="35">
        <f>RANK(F18,$F$16:$F$18,1)</f>
        <v>3</v>
      </c>
      <c r="B18" s="21" t="s">
        <v>44</v>
      </c>
      <c r="C18" s="26" t="s">
        <v>27</v>
      </c>
      <c r="D18" s="21" t="s">
        <v>43</v>
      </c>
      <c r="E18" s="52" t="s">
        <v>391</v>
      </c>
      <c r="F18" s="18">
        <v>5.7141203703703705E-4</v>
      </c>
      <c r="G18" s="75"/>
      <c r="H18" s="75"/>
      <c r="I18" s="12" t="str">
        <f>IF(F18&lt;$G$16,"破我國紀錄","")</f>
        <v/>
      </c>
      <c r="J18" s="12" t="str">
        <f>IF(F18&lt;$H$16,"破成人賽紀錄","")</f>
        <v/>
      </c>
    </row>
    <row r="19" spans="1:10" ht="25.2" customHeight="1">
      <c r="A19" s="63" t="s">
        <v>464</v>
      </c>
      <c r="B19" s="19" t="s">
        <v>489</v>
      </c>
      <c r="C19" s="25" t="s">
        <v>490</v>
      </c>
      <c r="D19" s="19" t="s">
        <v>467</v>
      </c>
      <c r="E19" s="39" t="s">
        <v>468</v>
      </c>
      <c r="F19" s="14" t="s">
        <v>491</v>
      </c>
      <c r="G19" s="56" t="s">
        <v>470</v>
      </c>
      <c r="H19" s="56" t="s">
        <v>471</v>
      </c>
      <c r="I19" s="10" t="s">
        <v>492</v>
      </c>
      <c r="J19" s="11" t="s">
        <v>473</v>
      </c>
    </row>
    <row r="20" spans="1:10" ht="30" customHeight="1">
      <c r="A20" s="35">
        <f>RANK(F20,$F$20:$F$21,1)</f>
        <v>1</v>
      </c>
      <c r="B20" s="21" t="s">
        <v>259</v>
      </c>
      <c r="C20" s="26" t="s">
        <v>53</v>
      </c>
      <c r="D20" s="21" t="s">
        <v>50</v>
      </c>
      <c r="E20" s="52" t="s">
        <v>391</v>
      </c>
      <c r="F20" s="18">
        <v>5.4108796296296294E-4</v>
      </c>
      <c r="G20" s="77">
        <v>4.640046296296297E-4</v>
      </c>
      <c r="H20" s="77">
        <v>4.3263888888888887E-4</v>
      </c>
      <c r="I20" s="12" t="str">
        <f>IF(F20&lt;$G$20,"破我國紀錄","")</f>
        <v/>
      </c>
      <c r="J20" s="12" t="str">
        <f>IF(F20&lt;$H$20,"破成人賽紀錄","")</f>
        <v/>
      </c>
    </row>
    <row r="21" spans="1:10" ht="30" customHeight="1">
      <c r="A21" s="35">
        <f>RANK(F21,$F$20:$F$21,1)</f>
        <v>2</v>
      </c>
      <c r="B21" s="21" t="s">
        <v>51</v>
      </c>
      <c r="C21" s="26" t="s">
        <v>17</v>
      </c>
      <c r="D21" s="21" t="s">
        <v>50</v>
      </c>
      <c r="E21" s="52" t="s">
        <v>391</v>
      </c>
      <c r="F21" s="18">
        <v>5.8055555555555551E-4</v>
      </c>
      <c r="G21" s="77"/>
      <c r="H21" s="77"/>
      <c r="I21" s="12" t="str">
        <f>IF(F21&lt;$G$20,"破我國紀錄","")</f>
        <v/>
      </c>
      <c r="J21" s="12" t="str">
        <f>IF(F21&lt;$H$20,"破成人賽紀錄","")</f>
        <v/>
      </c>
    </row>
    <row r="22" spans="1:10" ht="25.2" customHeight="1">
      <c r="A22" s="63" t="s">
        <v>464</v>
      </c>
      <c r="B22" s="19" t="s">
        <v>489</v>
      </c>
      <c r="C22" s="25" t="s">
        <v>490</v>
      </c>
      <c r="D22" s="19" t="s">
        <v>467</v>
      </c>
      <c r="E22" s="39" t="s">
        <v>468</v>
      </c>
      <c r="F22" s="14" t="s">
        <v>491</v>
      </c>
      <c r="G22" s="56" t="s">
        <v>470</v>
      </c>
      <c r="H22" s="56" t="s">
        <v>471</v>
      </c>
      <c r="I22" s="10" t="s">
        <v>492</v>
      </c>
      <c r="J22" s="11" t="s">
        <v>473</v>
      </c>
    </row>
    <row r="23" spans="1:10" ht="30" customHeight="1">
      <c r="A23" s="35">
        <f>RANK(F23,$F$23:$F$24,1)</f>
        <v>1</v>
      </c>
      <c r="B23" s="21" t="s">
        <v>260</v>
      </c>
      <c r="C23" s="26" t="s">
        <v>55</v>
      </c>
      <c r="D23" s="21" t="s">
        <v>57</v>
      </c>
      <c r="E23" s="52" t="s">
        <v>391</v>
      </c>
      <c r="F23" s="18">
        <v>4.8506944444444438E-4</v>
      </c>
      <c r="G23" s="77">
        <v>3.9293981481481488E-4</v>
      </c>
      <c r="H23" s="77">
        <v>3.9293981481481488E-4</v>
      </c>
      <c r="I23" s="12" t="str">
        <f>IF(F23&lt;$G$23,"破我國紀錄","")</f>
        <v/>
      </c>
      <c r="J23" s="12" t="str">
        <f>IF(F23&lt;$H$23,"破成人賽紀錄","")</f>
        <v/>
      </c>
    </row>
    <row r="24" spans="1:10" ht="30" customHeight="1">
      <c r="A24" s="35">
        <f>RANK(F24,$F$23:$F$24,1)</f>
        <v>2</v>
      </c>
      <c r="B24" s="21" t="s">
        <v>160</v>
      </c>
      <c r="C24" s="26" t="s">
        <v>17</v>
      </c>
      <c r="D24" s="21" t="s">
        <v>57</v>
      </c>
      <c r="E24" s="52" t="s">
        <v>391</v>
      </c>
      <c r="F24" s="18">
        <v>6.0277777777777771E-4</v>
      </c>
      <c r="G24" s="77"/>
      <c r="H24" s="77"/>
      <c r="I24" s="12" t="str">
        <f>IF(F24&lt;$G$23,"破我國紀錄","")</f>
        <v/>
      </c>
      <c r="J24" s="12" t="str">
        <f>IF(F24&lt;$H$23,"破成人賽紀錄","")</f>
        <v/>
      </c>
    </row>
    <row r="25" spans="1:10" ht="25.2" customHeight="1">
      <c r="A25" s="63" t="s">
        <v>464</v>
      </c>
      <c r="B25" s="19" t="s">
        <v>489</v>
      </c>
      <c r="C25" s="25" t="s">
        <v>490</v>
      </c>
      <c r="D25" s="19" t="s">
        <v>467</v>
      </c>
      <c r="E25" s="39" t="s">
        <v>468</v>
      </c>
      <c r="F25" s="14" t="s">
        <v>491</v>
      </c>
      <c r="G25" s="56" t="s">
        <v>470</v>
      </c>
      <c r="H25" s="56" t="s">
        <v>471</v>
      </c>
      <c r="I25" s="10" t="s">
        <v>492</v>
      </c>
      <c r="J25" s="11" t="s">
        <v>473</v>
      </c>
    </row>
    <row r="26" spans="1:10" ht="30" customHeight="1">
      <c r="A26" s="35">
        <f>RANK(F26,$F$26:$F$28,1)</f>
        <v>1</v>
      </c>
      <c r="B26" s="21" t="s">
        <v>261</v>
      </c>
      <c r="C26" s="26" t="s">
        <v>15</v>
      </c>
      <c r="D26" s="21" t="s">
        <v>64</v>
      </c>
      <c r="E26" s="52" t="s">
        <v>391</v>
      </c>
      <c r="F26" s="18">
        <v>4.061342592592593E-4</v>
      </c>
      <c r="G26" s="77">
        <v>3.7835648148148147E-4</v>
      </c>
      <c r="H26" s="77">
        <v>3.7835648148148147E-4</v>
      </c>
      <c r="I26" s="12" t="str">
        <f>IF(F26&lt;$G$26,"破我國紀錄","")</f>
        <v/>
      </c>
      <c r="J26" s="12" t="str">
        <f>IF(F26&lt;$H$26,"破成人賽紀錄","")</f>
        <v/>
      </c>
    </row>
    <row r="27" spans="1:10" ht="30" customHeight="1">
      <c r="A27" s="35">
        <f t="shared" ref="A27:A28" si="1">RANK(F27,$F$26:$F$28,1)</f>
        <v>2</v>
      </c>
      <c r="B27" s="21" t="s">
        <v>166</v>
      </c>
      <c r="C27" s="26" t="s">
        <v>167</v>
      </c>
      <c r="D27" s="21" t="s">
        <v>64</v>
      </c>
      <c r="E27" s="52" t="s">
        <v>391</v>
      </c>
      <c r="F27" s="18">
        <v>4.726851851851852E-4</v>
      </c>
      <c r="G27" s="77"/>
      <c r="H27" s="77"/>
      <c r="I27" s="12" t="str">
        <f>IF(F27&lt;$G$26,"破我國紀錄","")</f>
        <v/>
      </c>
      <c r="J27" s="12" t="str">
        <f>IF(F27&lt;$H$26,"破成人賽紀錄","")</f>
        <v/>
      </c>
    </row>
    <row r="28" spans="1:10" ht="30" customHeight="1">
      <c r="A28" s="35">
        <f t="shared" si="1"/>
        <v>3</v>
      </c>
      <c r="B28" s="21" t="s">
        <v>165</v>
      </c>
      <c r="C28" s="26" t="s">
        <v>18</v>
      </c>
      <c r="D28" s="21" t="s">
        <v>64</v>
      </c>
      <c r="E28" s="52" t="s">
        <v>391</v>
      </c>
      <c r="F28" s="18">
        <v>6.1527777777777774E-4</v>
      </c>
      <c r="G28" s="75"/>
      <c r="H28" s="75"/>
      <c r="I28" s="12" t="str">
        <f>IF(F28&lt;$G$26,"破我國紀錄","")</f>
        <v/>
      </c>
      <c r="J28" s="12" t="str">
        <f>IF(F28&lt;$H$26,"破成人賽紀錄","")</f>
        <v/>
      </c>
    </row>
    <row r="29" spans="1:10" ht="25.2" customHeight="1">
      <c r="A29" s="63" t="s">
        <v>464</v>
      </c>
      <c r="B29" s="19" t="s">
        <v>489</v>
      </c>
      <c r="C29" s="25" t="s">
        <v>490</v>
      </c>
      <c r="D29" s="19" t="s">
        <v>467</v>
      </c>
      <c r="E29" s="39" t="s">
        <v>468</v>
      </c>
      <c r="F29" s="14" t="s">
        <v>491</v>
      </c>
      <c r="G29" s="56" t="s">
        <v>470</v>
      </c>
      <c r="H29" s="56" t="s">
        <v>471</v>
      </c>
      <c r="I29" s="10" t="s">
        <v>492</v>
      </c>
      <c r="J29" s="11" t="s">
        <v>473</v>
      </c>
    </row>
    <row r="30" spans="1:10" ht="30" customHeight="1">
      <c r="A30" s="35">
        <f>RANK(F30,$F$30:$F$31,1)</f>
        <v>1</v>
      </c>
      <c r="B30" s="21" t="s">
        <v>264</v>
      </c>
      <c r="C30" s="26" t="s">
        <v>18</v>
      </c>
      <c r="D30" s="21" t="s">
        <v>263</v>
      </c>
      <c r="E30" s="52" t="s">
        <v>391</v>
      </c>
      <c r="F30" s="18">
        <v>5.9560185185185183E-4</v>
      </c>
      <c r="G30" s="77">
        <v>3.8425925925925927E-4</v>
      </c>
      <c r="H30" s="77">
        <v>3.8425925925925927E-4</v>
      </c>
      <c r="I30" s="12" t="str">
        <f>IF(F30&lt;$G$30,"破我國紀錄","")</f>
        <v/>
      </c>
      <c r="J30" s="12" t="str">
        <f>IF(F30&lt;$H$30,"破成人賽紀錄","")</f>
        <v/>
      </c>
    </row>
    <row r="31" spans="1:10" ht="30" customHeight="1">
      <c r="A31" s="35">
        <f>RANK(F31,$F$30:$F$31,1)</f>
        <v>2</v>
      </c>
      <c r="B31" s="21" t="s">
        <v>262</v>
      </c>
      <c r="C31" s="26" t="s">
        <v>18</v>
      </c>
      <c r="D31" s="21" t="s">
        <v>263</v>
      </c>
      <c r="E31" s="52" t="s">
        <v>391</v>
      </c>
      <c r="F31" s="18">
        <v>6.3553240740740736E-4</v>
      </c>
      <c r="G31" s="77"/>
      <c r="H31" s="77"/>
      <c r="I31" s="12" t="str">
        <f>IF(F31&lt;$G$30,"破我國紀錄","")</f>
        <v/>
      </c>
      <c r="J31" s="12" t="str">
        <f>IF(F31&lt;$H$30,"破成人賽紀錄","")</f>
        <v/>
      </c>
    </row>
    <row r="32" spans="1:10" ht="25.2" customHeight="1">
      <c r="A32" s="63" t="s">
        <v>464</v>
      </c>
      <c r="B32" s="19" t="s">
        <v>489</v>
      </c>
      <c r="C32" s="25" t="s">
        <v>490</v>
      </c>
      <c r="D32" s="19" t="s">
        <v>467</v>
      </c>
      <c r="E32" s="52" t="s">
        <v>475</v>
      </c>
      <c r="F32" s="14" t="s">
        <v>491</v>
      </c>
      <c r="G32" s="56" t="s">
        <v>470</v>
      </c>
      <c r="H32" s="56" t="s">
        <v>471</v>
      </c>
      <c r="I32" s="10" t="s">
        <v>492</v>
      </c>
      <c r="J32" s="11" t="s">
        <v>473</v>
      </c>
    </row>
    <row r="33" spans="1:10" ht="30" customHeight="1">
      <c r="A33" s="35">
        <f>RANK(F33,$F$33:$F$35,1)</f>
        <v>1</v>
      </c>
      <c r="B33" s="21" t="s">
        <v>265</v>
      </c>
      <c r="C33" s="26" t="s">
        <v>55</v>
      </c>
      <c r="D33" s="21" t="s">
        <v>70</v>
      </c>
      <c r="E33" s="52" t="s">
        <v>391</v>
      </c>
      <c r="F33" s="18">
        <v>3.7986111111111114E-4</v>
      </c>
      <c r="G33" s="77">
        <v>3.6712962962962958E-4</v>
      </c>
      <c r="H33" s="77">
        <v>3.6712962962962958E-4</v>
      </c>
      <c r="I33" s="12" t="str">
        <f>IF(F33&lt;$G$33,"破我國紀錄","")</f>
        <v/>
      </c>
      <c r="J33" s="12" t="str">
        <f>IF(F33&lt;$H$33,"破成人賽紀錄","")</f>
        <v/>
      </c>
    </row>
    <row r="34" spans="1:10" ht="30" customHeight="1">
      <c r="A34" s="35">
        <f t="shared" ref="A34:A35" si="2">RANK(F34,$F$33:$F$35,1)</f>
        <v>2</v>
      </c>
      <c r="B34" s="21" t="s">
        <v>266</v>
      </c>
      <c r="C34" s="26" t="s">
        <v>139</v>
      </c>
      <c r="D34" s="21" t="s">
        <v>70</v>
      </c>
      <c r="E34" s="52" t="s">
        <v>391</v>
      </c>
      <c r="F34" s="18">
        <v>4.3067129629629624E-4</v>
      </c>
      <c r="G34" s="77"/>
      <c r="H34" s="77"/>
      <c r="I34" s="12" t="str">
        <f>IF(F34&lt;$G$33,"破我國紀錄","")</f>
        <v/>
      </c>
      <c r="J34" s="12" t="str">
        <f>IF(F34&lt;$H$33,"破成人賽紀錄","")</f>
        <v/>
      </c>
    </row>
    <row r="35" spans="1:10" ht="30" customHeight="1">
      <c r="A35" s="35">
        <f t="shared" si="2"/>
        <v>3</v>
      </c>
      <c r="B35" s="21" t="s">
        <v>267</v>
      </c>
      <c r="C35" s="26" t="s">
        <v>18</v>
      </c>
      <c r="D35" s="21" t="s">
        <v>70</v>
      </c>
      <c r="E35" s="52" t="s">
        <v>391</v>
      </c>
      <c r="F35" s="18">
        <v>6.5300925925925932E-4</v>
      </c>
      <c r="G35" s="75"/>
      <c r="H35" s="75"/>
      <c r="I35" s="12" t="str">
        <f>IF(F35&lt;$G$33,"破我國紀錄","")</f>
        <v/>
      </c>
      <c r="J35" s="12" t="str">
        <f>IF(F35&lt;$H$33,"破成人賽紀錄","")</f>
        <v/>
      </c>
    </row>
    <row r="36" spans="1:10" ht="25.2" customHeight="1">
      <c r="A36" s="63" t="s">
        <v>464</v>
      </c>
      <c r="B36" s="19" t="s">
        <v>489</v>
      </c>
      <c r="C36" s="25" t="s">
        <v>490</v>
      </c>
      <c r="D36" s="19" t="s">
        <v>467</v>
      </c>
      <c r="E36" s="39" t="s">
        <v>468</v>
      </c>
      <c r="F36" s="14" t="s">
        <v>491</v>
      </c>
      <c r="G36" s="56" t="s">
        <v>470</v>
      </c>
      <c r="H36" s="56" t="s">
        <v>471</v>
      </c>
      <c r="I36" s="10" t="s">
        <v>492</v>
      </c>
      <c r="J36" s="11" t="s">
        <v>473</v>
      </c>
    </row>
    <row r="37" spans="1:10" ht="30" customHeight="1">
      <c r="A37" s="35">
        <f>RANK(F37,$F$37:$F$37,1)</f>
        <v>1</v>
      </c>
      <c r="B37" s="21" t="s">
        <v>268</v>
      </c>
      <c r="C37" s="26" t="s">
        <v>81</v>
      </c>
      <c r="D37" s="21" t="s">
        <v>76</v>
      </c>
      <c r="E37" s="52" t="s">
        <v>391</v>
      </c>
      <c r="F37" s="18">
        <v>5.7222222222222212E-4</v>
      </c>
      <c r="G37" s="57">
        <v>4.6539351851851858E-4</v>
      </c>
      <c r="H37" s="57">
        <v>4.6539351851851858E-4</v>
      </c>
      <c r="I37" s="12" t="str">
        <f>IF(F37&lt;$G$37,"破我國紀錄","")</f>
        <v/>
      </c>
      <c r="J37" s="12" t="str">
        <f>IF(F37&lt;$H$37,"破成人賽紀錄","")</f>
        <v/>
      </c>
    </row>
    <row r="38" spans="1:10" ht="25.2" customHeight="1">
      <c r="A38" s="63" t="s">
        <v>464</v>
      </c>
      <c r="B38" s="19" t="s">
        <v>489</v>
      </c>
      <c r="C38" s="25" t="s">
        <v>490</v>
      </c>
      <c r="D38" s="19" t="s">
        <v>467</v>
      </c>
      <c r="E38" s="39" t="s">
        <v>468</v>
      </c>
      <c r="F38" s="14" t="s">
        <v>491</v>
      </c>
      <c r="G38" s="56" t="s">
        <v>470</v>
      </c>
      <c r="H38" s="56" t="s">
        <v>471</v>
      </c>
      <c r="I38" s="10" t="s">
        <v>492</v>
      </c>
      <c r="J38" s="11" t="s">
        <v>473</v>
      </c>
    </row>
    <row r="39" spans="1:10" ht="30" customHeight="1">
      <c r="A39" s="35">
        <f>RANK(F39,$F$39:$F$41,1)</f>
        <v>1</v>
      </c>
      <c r="B39" s="21" t="s">
        <v>269</v>
      </c>
      <c r="C39" s="26" t="s">
        <v>81</v>
      </c>
      <c r="D39" s="21" t="s">
        <v>79</v>
      </c>
      <c r="E39" s="52" t="s">
        <v>391</v>
      </c>
      <c r="F39" s="18">
        <v>6.0856481481481482E-4</v>
      </c>
      <c r="G39" s="77">
        <v>4.1793981481481478E-4</v>
      </c>
      <c r="H39" s="77">
        <v>4.1793981481481478E-4</v>
      </c>
      <c r="I39" s="12" t="str">
        <f>IF(F39&lt;$G$39,"破我國紀錄","")</f>
        <v/>
      </c>
      <c r="J39" s="12" t="str">
        <f>IF(F39&lt;$H$39,"破成人賽紀錄","")</f>
        <v/>
      </c>
    </row>
    <row r="40" spans="1:10" ht="30" customHeight="1">
      <c r="A40" s="35">
        <f>RANK(F40,$F$39:$F$41,1)</f>
        <v>2</v>
      </c>
      <c r="B40" s="21" t="s">
        <v>220</v>
      </c>
      <c r="C40" s="26" t="s">
        <v>14</v>
      </c>
      <c r="D40" s="21" t="s">
        <v>79</v>
      </c>
      <c r="E40" s="52" t="s">
        <v>391</v>
      </c>
      <c r="F40" s="18">
        <v>6.1782407407407413E-4</v>
      </c>
      <c r="G40" s="77"/>
      <c r="H40" s="77"/>
      <c r="I40" s="12" t="str">
        <f>IF(F40&lt;$G$39,"破我國紀錄","")</f>
        <v/>
      </c>
      <c r="J40" s="12" t="str">
        <f>IF(F40&lt;$H$39,"破成人賽紀錄","")</f>
        <v/>
      </c>
    </row>
    <row r="41" spans="1:10" ht="30" customHeight="1">
      <c r="A41" s="35">
        <f>RANK(F41,$F$39:$F$41,1)</f>
        <v>3</v>
      </c>
      <c r="B41" s="21" t="s">
        <v>82</v>
      </c>
      <c r="C41" s="26" t="s">
        <v>27</v>
      </c>
      <c r="D41" s="21" t="s">
        <v>79</v>
      </c>
      <c r="E41" s="52" t="s">
        <v>391</v>
      </c>
      <c r="F41" s="18">
        <v>7.332175925925926E-4</v>
      </c>
      <c r="G41" s="75"/>
      <c r="H41" s="75"/>
      <c r="I41" s="12" t="str">
        <f>IF(F41&lt;$G$39,"破我國紀錄","")</f>
        <v/>
      </c>
      <c r="J41" s="12" t="str">
        <f>IF(F41&lt;$H$39,"破成人賽紀錄","")</f>
        <v/>
      </c>
    </row>
    <row r="42" spans="1:10" ht="25.2" customHeight="1">
      <c r="A42" s="63" t="s">
        <v>464</v>
      </c>
      <c r="B42" s="19" t="s">
        <v>489</v>
      </c>
      <c r="C42" s="25" t="s">
        <v>490</v>
      </c>
      <c r="D42" s="19" t="s">
        <v>467</v>
      </c>
      <c r="E42" s="39" t="s">
        <v>468</v>
      </c>
      <c r="F42" s="14" t="s">
        <v>491</v>
      </c>
      <c r="G42" s="56" t="s">
        <v>470</v>
      </c>
      <c r="H42" s="56" t="s">
        <v>471</v>
      </c>
      <c r="I42" s="10" t="s">
        <v>492</v>
      </c>
      <c r="J42" s="11" t="s">
        <v>473</v>
      </c>
    </row>
    <row r="43" spans="1:10" ht="30" customHeight="1">
      <c r="A43" s="35">
        <f>RANK(F43,$F$43:$F$45,1)</f>
        <v>1</v>
      </c>
      <c r="B43" s="21" t="s">
        <v>271</v>
      </c>
      <c r="C43" s="26" t="s">
        <v>95</v>
      </c>
      <c r="D43" s="21" t="s">
        <v>84</v>
      </c>
      <c r="E43" s="52" t="s">
        <v>391</v>
      </c>
      <c r="F43" s="18">
        <v>4.2870370370370366E-4</v>
      </c>
      <c r="G43" s="77">
        <v>4.0578703703703702E-4</v>
      </c>
      <c r="H43" s="77">
        <v>3.9641203703703697E-4</v>
      </c>
      <c r="I43" s="12" t="str">
        <f>IF(F43&lt;$G$43,"破我國紀錄","")</f>
        <v/>
      </c>
      <c r="J43" s="12" t="str">
        <f>IF(F43&lt;$H$43,"破成人賽紀錄","")</f>
        <v/>
      </c>
    </row>
    <row r="44" spans="1:10" ht="30" customHeight="1">
      <c r="A44" s="35">
        <f>RANK(F44,$F$43:$F$45,1)</f>
        <v>2</v>
      </c>
      <c r="B44" s="21" t="s">
        <v>270</v>
      </c>
      <c r="C44" s="26" t="s">
        <v>14</v>
      </c>
      <c r="D44" s="21" t="s">
        <v>84</v>
      </c>
      <c r="E44" s="52" t="s">
        <v>391</v>
      </c>
      <c r="F44" s="18">
        <v>4.7314814814814816E-4</v>
      </c>
      <c r="G44" s="77"/>
      <c r="H44" s="77"/>
      <c r="I44" s="12" t="str">
        <f>IF(F44&lt;$G$43,"破我國紀錄","")</f>
        <v/>
      </c>
      <c r="J44" s="12" t="str">
        <f>IF(F44&lt;$H$43,"破成人賽紀錄","")</f>
        <v/>
      </c>
    </row>
    <row r="45" spans="1:10" ht="30" customHeight="1">
      <c r="A45" s="35" t="s">
        <v>483</v>
      </c>
      <c r="B45" s="21" t="s">
        <v>86</v>
      </c>
      <c r="C45" s="26" t="s">
        <v>18</v>
      </c>
      <c r="D45" s="21" t="s">
        <v>84</v>
      </c>
      <c r="E45" s="52" t="s">
        <v>391</v>
      </c>
      <c r="F45" s="18" t="s">
        <v>488</v>
      </c>
      <c r="G45" s="75"/>
      <c r="H45" s="75"/>
      <c r="I45" s="12" t="str">
        <f>IF(F45&lt;$G$43,"破我國紀錄","")</f>
        <v/>
      </c>
      <c r="J45" s="12" t="str">
        <f>IF(F45&lt;$H$43,"破成人賽紀錄","")</f>
        <v/>
      </c>
    </row>
    <row r="46" spans="1:10" ht="25.2" customHeight="1">
      <c r="A46" s="63" t="s">
        <v>464</v>
      </c>
      <c r="B46" s="19" t="s">
        <v>489</v>
      </c>
      <c r="C46" s="25" t="s">
        <v>490</v>
      </c>
      <c r="D46" s="19" t="s">
        <v>467</v>
      </c>
      <c r="E46" s="39" t="s">
        <v>468</v>
      </c>
      <c r="F46" s="14" t="s">
        <v>491</v>
      </c>
      <c r="G46" s="56" t="s">
        <v>470</v>
      </c>
      <c r="H46" s="56" t="s">
        <v>471</v>
      </c>
      <c r="I46" s="10" t="s">
        <v>492</v>
      </c>
      <c r="J46" s="11" t="s">
        <v>473</v>
      </c>
    </row>
    <row r="47" spans="1:10" ht="30" customHeight="1">
      <c r="A47" s="35">
        <f>RANK(F47,$F$47:$F$49,1)</f>
        <v>1</v>
      </c>
      <c r="B47" s="21" t="s">
        <v>241</v>
      </c>
      <c r="C47" s="26" t="s">
        <v>16</v>
      </c>
      <c r="D47" s="21" t="s">
        <v>97</v>
      </c>
      <c r="E47" s="52" t="s">
        <v>391</v>
      </c>
      <c r="F47" s="18">
        <v>4.037037037037037E-4</v>
      </c>
      <c r="G47" s="77">
        <v>3.6793981481481481E-4</v>
      </c>
      <c r="H47" s="77">
        <v>3.528935185185185E-4</v>
      </c>
      <c r="I47" s="12" t="str">
        <f>IF(F47&lt;$G$47,"破我國紀錄","")</f>
        <v/>
      </c>
      <c r="J47" s="12" t="str">
        <f>IF(F47&lt;$H$47,"破成人賽紀錄","")</f>
        <v/>
      </c>
    </row>
    <row r="48" spans="1:10" ht="30" customHeight="1">
      <c r="A48" s="35">
        <f>RANK(F48,$F$47:$F$49,1)</f>
        <v>2</v>
      </c>
      <c r="B48" s="21" t="s">
        <v>273</v>
      </c>
      <c r="C48" s="26" t="s">
        <v>95</v>
      </c>
      <c r="D48" s="21" t="s">
        <v>97</v>
      </c>
      <c r="E48" s="52" t="s">
        <v>391</v>
      </c>
      <c r="F48" s="18">
        <v>5.1250000000000004E-4</v>
      </c>
      <c r="G48" s="77"/>
      <c r="H48" s="77"/>
      <c r="I48" s="12" t="str">
        <f>IF(F48&lt;$G$47,"破我國紀錄","")</f>
        <v/>
      </c>
      <c r="J48" s="12" t="str">
        <f>IF(F48&lt;$H$47,"破成人賽紀錄","")</f>
        <v/>
      </c>
    </row>
    <row r="49" spans="1:10" ht="30" customHeight="1">
      <c r="A49" s="35">
        <f>RANK(F49,$F$47:$F$49,1)</f>
        <v>3</v>
      </c>
      <c r="B49" s="21" t="s">
        <v>272</v>
      </c>
      <c r="C49" s="26" t="s">
        <v>16</v>
      </c>
      <c r="D49" s="21" t="s">
        <v>97</v>
      </c>
      <c r="E49" s="52" t="s">
        <v>391</v>
      </c>
      <c r="F49" s="18">
        <v>7.693287037037036E-4</v>
      </c>
      <c r="G49" s="75"/>
      <c r="H49" s="75"/>
      <c r="I49" s="12" t="str">
        <f>IF(F49&lt;$G$47,"破我國紀錄","")</f>
        <v/>
      </c>
      <c r="J49" s="12" t="str">
        <f>IF(F49&lt;$H$47,"破成人賽紀錄","")</f>
        <v/>
      </c>
    </row>
    <row r="50" spans="1:10" ht="25.2" customHeight="1">
      <c r="A50" s="63" t="s">
        <v>464</v>
      </c>
      <c r="B50" s="19" t="s">
        <v>489</v>
      </c>
      <c r="C50" s="25" t="s">
        <v>490</v>
      </c>
      <c r="D50" s="19" t="s">
        <v>467</v>
      </c>
      <c r="E50" s="39" t="s">
        <v>468</v>
      </c>
      <c r="F50" s="14" t="s">
        <v>491</v>
      </c>
      <c r="G50" s="56" t="s">
        <v>470</v>
      </c>
      <c r="H50" s="56" t="s">
        <v>471</v>
      </c>
      <c r="I50" s="10" t="s">
        <v>492</v>
      </c>
      <c r="J50" s="11" t="s">
        <v>473</v>
      </c>
    </row>
    <row r="51" spans="1:10" ht="30" customHeight="1">
      <c r="A51" s="122">
        <f>RANK(F51,$F$51:$F$56,1)</f>
        <v>1</v>
      </c>
      <c r="B51" s="123" t="s">
        <v>274</v>
      </c>
      <c r="C51" s="124" t="s">
        <v>81</v>
      </c>
      <c r="D51" s="123" t="s">
        <v>88</v>
      </c>
      <c r="E51" s="125" t="s">
        <v>391</v>
      </c>
      <c r="F51" s="115">
        <v>3.8020833333333331E-4</v>
      </c>
      <c r="G51" s="67">
        <v>3.8391203703703705E-4</v>
      </c>
      <c r="H51" s="67">
        <v>3.768518518518519E-4</v>
      </c>
      <c r="I51" s="32" t="str">
        <f t="shared" ref="I51:I56" si="3">IF(F51&lt;$G$51,"破我國紀錄","")</f>
        <v>破我國紀錄</v>
      </c>
      <c r="J51" s="12" t="str">
        <f t="shared" ref="J51:J56" si="4">IF(F51&lt;$H$51,"破成人賽紀錄","")</f>
        <v/>
      </c>
    </row>
    <row r="52" spans="1:10" ht="30" customHeight="1">
      <c r="A52" s="35">
        <f>RANK(F52,$F$51:$F$56,1)</f>
        <v>2</v>
      </c>
      <c r="B52" s="21" t="s">
        <v>240</v>
      </c>
      <c r="C52" s="26" t="s">
        <v>16</v>
      </c>
      <c r="D52" s="21" t="s">
        <v>88</v>
      </c>
      <c r="E52" s="52" t="s">
        <v>391</v>
      </c>
      <c r="F52" s="18">
        <v>3.9351851851851852E-4</v>
      </c>
      <c r="G52" s="77"/>
      <c r="H52" s="77"/>
      <c r="I52" s="12" t="str">
        <f t="shared" si="3"/>
        <v/>
      </c>
      <c r="J52" s="12" t="str">
        <f t="shared" si="4"/>
        <v/>
      </c>
    </row>
    <row r="53" spans="1:10" ht="30" customHeight="1">
      <c r="A53" s="35">
        <f>RANK(F53,$F$51:$F$56,1)</f>
        <v>3</v>
      </c>
      <c r="B53" s="21" t="s">
        <v>277</v>
      </c>
      <c r="C53" s="26" t="s">
        <v>20</v>
      </c>
      <c r="D53" s="21" t="s">
        <v>88</v>
      </c>
      <c r="E53" s="52" t="s">
        <v>391</v>
      </c>
      <c r="F53" s="18">
        <v>4.4884259259259253E-4</v>
      </c>
      <c r="G53" s="77"/>
      <c r="H53" s="77"/>
      <c r="I53" s="12" t="str">
        <f t="shared" si="3"/>
        <v/>
      </c>
      <c r="J53" s="12" t="str">
        <f t="shared" si="4"/>
        <v/>
      </c>
    </row>
    <row r="54" spans="1:10" ht="30" customHeight="1">
      <c r="A54" s="35">
        <f>RANK(F54,$F$51:$F$56,1)</f>
        <v>4</v>
      </c>
      <c r="B54" s="21" t="s">
        <v>182</v>
      </c>
      <c r="C54" s="26" t="s">
        <v>27</v>
      </c>
      <c r="D54" s="21" t="s">
        <v>88</v>
      </c>
      <c r="E54" s="52" t="s">
        <v>391</v>
      </c>
      <c r="F54" s="18">
        <v>6.766203703703704E-4</v>
      </c>
      <c r="G54" s="95"/>
      <c r="H54" s="95"/>
      <c r="I54" s="12" t="str">
        <f t="shared" si="3"/>
        <v/>
      </c>
      <c r="J54" s="12" t="str">
        <f t="shared" si="4"/>
        <v/>
      </c>
    </row>
    <row r="55" spans="1:10" ht="30" customHeight="1">
      <c r="A55" s="35"/>
      <c r="B55" s="21" t="s">
        <v>91</v>
      </c>
      <c r="C55" s="26" t="s">
        <v>92</v>
      </c>
      <c r="D55" s="21" t="s">
        <v>88</v>
      </c>
      <c r="E55" s="52" t="s">
        <v>391</v>
      </c>
      <c r="F55" s="18" t="s">
        <v>488</v>
      </c>
      <c r="G55" s="77"/>
      <c r="H55" s="77"/>
      <c r="I55" s="12" t="str">
        <f t="shared" si="3"/>
        <v/>
      </c>
      <c r="J55" s="12" t="str">
        <f t="shared" si="4"/>
        <v/>
      </c>
    </row>
    <row r="56" spans="1:10" ht="30" customHeight="1">
      <c r="A56" s="35"/>
      <c r="B56" s="21" t="s">
        <v>275</v>
      </c>
      <c r="C56" s="26" t="s">
        <v>276</v>
      </c>
      <c r="D56" s="21" t="s">
        <v>88</v>
      </c>
      <c r="E56" s="52" t="s">
        <v>391</v>
      </c>
      <c r="F56" s="18" t="s">
        <v>488</v>
      </c>
      <c r="G56" s="75"/>
      <c r="H56" s="75"/>
      <c r="I56" s="12" t="str">
        <f t="shared" si="3"/>
        <v/>
      </c>
      <c r="J56" s="12" t="str">
        <f t="shared" si="4"/>
        <v/>
      </c>
    </row>
    <row r="57" spans="1:10" ht="25.2" customHeight="1">
      <c r="A57" s="63" t="s">
        <v>464</v>
      </c>
      <c r="B57" s="19" t="s">
        <v>489</v>
      </c>
      <c r="C57" s="25" t="s">
        <v>490</v>
      </c>
      <c r="D57" s="19" t="s">
        <v>467</v>
      </c>
      <c r="E57" s="39" t="s">
        <v>468</v>
      </c>
      <c r="F57" s="31" t="s">
        <v>491</v>
      </c>
      <c r="G57" s="56" t="s">
        <v>470</v>
      </c>
      <c r="H57" s="56" t="s">
        <v>471</v>
      </c>
      <c r="I57" s="10" t="s">
        <v>492</v>
      </c>
      <c r="J57" s="11" t="s">
        <v>473</v>
      </c>
    </row>
    <row r="58" spans="1:10" ht="30" customHeight="1">
      <c r="A58" s="35">
        <f>RANK(F58,$F$58:$F$63,1)</f>
        <v>1</v>
      </c>
      <c r="B58" s="21" t="s">
        <v>243</v>
      </c>
      <c r="C58" s="26" t="s">
        <v>109</v>
      </c>
      <c r="D58" s="21" t="s">
        <v>104</v>
      </c>
      <c r="E58" s="52" t="s">
        <v>391</v>
      </c>
      <c r="F58" s="15">
        <v>3.6273148148148146E-4</v>
      </c>
      <c r="G58" s="67">
        <v>3.5300925925925924E-4</v>
      </c>
      <c r="H58" s="67">
        <v>3.2326388888888888E-4</v>
      </c>
      <c r="I58" s="12" t="str">
        <f t="shared" ref="I58:I63" si="5">IF(F58&lt;$G$58,"破我國紀錄","")</f>
        <v/>
      </c>
      <c r="J58" s="12" t="str">
        <f t="shared" ref="J58:J63" si="6">IF(F58&lt;$H$58,"破成人賽紀錄","")</f>
        <v/>
      </c>
    </row>
    <row r="59" spans="1:10" ht="30" customHeight="1">
      <c r="A59" s="35">
        <f>RANK(F59,$F$58:$F$63,1)</f>
        <v>2</v>
      </c>
      <c r="B59" s="21" t="s">
        <v>105</v>
      </c>
      <c r="C59" s="26" t="s">
        <v>55</v>
      </c>
      <c r="D59" s="21" t="s">
        <v>104</v>
      </c>
      <c r="E59" s="52" t="s">
        <v>391</v>
      </c>
      <c r="F59" s="15">
        <v>3.6296296296296294E-4</v>
      </c>
      <c r="G59" s="77"/>
      <c r="H59" s="77"/>
      <c r="I59" s="12" t="str">
        <f t="shared" si="5"/>
        <v/>
      </c>
      <c r="J59" s="12" t="str">
        <f t="shared" si="6"/>
        <v/>
      </c>
    </row>
    <row r="60" spans="1:10" ht="30" customHeight="1">
      <c r="A60" s="35">
        <f>RANK(F60,$F$58:$F$63,1)</f>
        <v>3</v>
      </c>
      <c r="B60" s="21" t="s">
        <v>107</v>
      </c>
      <c r="C60" s="26" t="s">
        <v>95</v>
      </c>
      <c r="D60" s="21" t="s">
        <v>104</v>
      </c>
      <c r="E60" s="52" t="s">
        <v>391</v>
      </c>
      <c r="F60" s="15">
        <v>3.9687500000000004E-4</v>
      </c>
      <c r="G60" s="77"/>
      <c r="H60" s="77"/>
      <c r="I60" s="12" t="str">
        <f t="shared" si="5"/>
        <v/>
      </c>
      <c r="J60" s="12" t="str">
        <f t="shared" si="6"/>
        <v/>
      </c>
    </row>
    <row r="61" spans="1:10" ht="30" customHeight="1">
      <c r="A61" s="35">
        <f>RANK(F61,$F$58:$F$63,1)</f>
        <v>4</v>
      </c>
      <c r="B61" s="21" t="s">
        <v>106</v>
      </c>
      <c r="C61" s="26" t="s">
        <v>55</v>
      </c>
      <c r="D61" s="21" t="s">
        <v>104</v>
      </c>
      <c r="E61" s="52" t="s">
        <v>391</v>
      </c>
      <c r="F61" s="15">
        <v>4.1412037037037041E-4</v>
      </c>
      <c r="G61" s="95"/>
      <c r="H61" s="95"/>
      <c r="I61" s="12" t="str">
        <f t="shared" si="5"/>
        <v/>
      </c>
      <c r="J61" s="12" t="str">
        <f t="shared" si="6"/>
        <v/>
      </c>
    </row>
    <row r="62" spans="1:10" ht="30" customHeight="1">
      <c r="A62" s="35">
        <f>RANK(F62,$F$58:$F$63,1)</f>
        <v>5</v>
      </c>
      <c r="B62" s="21" t="s">
        <v>278</v>
      </c>
      <c r="C62" s="26" t="s">
        <v>24</v>
      </c>
      <c r="D62" s="21" t="s">
        <v>104</v>
      </c>
      <c r="E62" s="52" t="s">
        <v>391</v>
      </c>
      <c r="F62" s="15">
        <v>4.153935185185185E-4</v>
      </c>
      <c r="G62" s="77"/>
      <c r="H62" s="77"/>
      <c r="I62" s="12" t="str">
        <f t="shared" si="5"/>
        <v/>
      </c>
      <c r="J62" s="12" t="str">
        <f t="shared" si="6"/>
        <v/>
      </c>
    </row>
    <row r="63" spans="1:10" ht="30" customHeight="1">
      <c r="A63" s="35"/>
      <c r="B63" s="21" t="s">
        <v>228</v>
      </c>
      <c r="C63" s="26" t="s">
        <v>27</v>
      </c>
      <c r="D63" s="21" t="s">
        <v>104</v>
      </c>
      <c r="E63" s="52" t="s">
        <v>391</v>
      </c>
      <c r="F63" s="15" t="s">
        <v>488</v>
      </c>
      <c r="G63" s="75"/>
      <c r="H63" s="75"/>
      <c r="I63" s="12" t="str">
        <f t="shared" si="5"/>
        <v/>
      </c>
      <c r="J63" s="12" t="str">
        <f t="shared" si="6"/>
        <v/>
      </c>
    </row>
    <row r="64" spans="1:10" ht="25.2" customHeight="1">
      <c r="A64" s="63" t="s">
        <v>464</v>
      </c>
      <c r="B64" s="19" t="s">
        <v>489</v>
      </c>
      <c r="C64" s="25" t="s">
        <v>490</v>
      </c>
      <c r="D64" s="19" t="s">
        <v>467</v>
      </c>
      <c r="E64" s="39" t="s">
        <v>468</v>
      </c>
      <c r="F64" s="14" t="s">
        <v>491</v>
      </c>
      <c r="G64" s="56" t="s">
        <v>470</v>
      </c>
      <c r="H64" s="56" t="s">
        <v>471</v>
      </c>
      <c r="I64" s="10" t="s">
        <v>492</v>
      </c>
      <c r="J64" s="11" t="s">
        <v>473</v>
      </c>
    </row>
    <row r="65" spans="1:10" ht="30" customHeight="1">
      <c r="A65" s="35">
        <f>RANK(F65,$F$65:$F$69,1)</f>
        <v>1</v>
      </c>
      <c r="B65" s="21" t="s">
        <v>279</v>
      </c>
      <c r="C65" s="26" t="s">
        <v>55</v>
      </c>
      <c r="D65" s="21" t="s">
        <v>110</v>
      </c>
      <c r="E65" s="52" t="s">
        <v>391</v>
      </c>
      <c r="F65" s="18">
        <v>3.984953703703704E-4</v>
      </c>
      <c r="G65" s="67">
        <v>3.7303240740740737E-4</v>
      </c>
      <c r="H65" s="67">
        <v>3.2256944444444444E-4</v>
      </c>
      <c r="I65" s="12" t="str">
        <f>IF(F65&lt;$G$65,"破我國紀錄","")</f>
        <v/>
      </c>
      <c r="J65" s="12" t="str">
        <f>IF(F65&lt;$H$65,"破成人賽紀錄","")</f>
        <v/>
      </c>
    </row>
    <row r="66" spans="1:10" ht="30" customHeight="1">
      <c r="A66" s="35">
        <f>RANK(F66,$F$65:$F$69,1)</f>
        <v>2</v>
      </c>
      <c r="B66" s="21" t="s">
        <v>244</v>
      </c>
      <c r="C66" s="26" t="s">
        <v>18</v>
      </c>
      <c r="D66" s="21" t="s">
        <v>110</v>
      </c>
      <c r="E66" s="52" t="s">
        <v>391</v>
      </c>
      <c r="F66" s="18">
        <v>4.435185185185186E-4</v>
      </c>
      <c r="G66" s="77"/>
      <c r="H66" s="77"/>
      <c r="I66" s="12" t="str">
        <f>IF(F66&lt;$G$65,"破我國紀錄","")</f>
        <v/>
      </c>
      <c r="J66" s="12" t="str">
        <f>IF(F66&lt;$H$65,"破成人賽紀錄","")</f>
        <v/>
      </c>
    </row>
    <row r="67" spans="1:10" ht="30" customHeight="1">
      <c r="A67" s="35">
        <f>RANK(F67,$F$65:$F$69,1)</f>
        <v>3</v>
      </c>
      <c r="B67" s="21" t="s">
        <v>280</v>
      </c>
      <c r="C67" s="26" t="s">
        <v>55</v>
      </c>
      <c r="D67" s="21" t="s">
        <v>110</v>
      </c>
      <c r="E67" s="52" t="s">
        <v>391</v>
      </c>
      <c r="F67" s="18">
        <v>4.5416666666666668E-4</v>
      </c>
      <c r="G67" s="77"/>
      <c r="H67" s="77"/>
      <c r="I67" s="12" t="str">
        <f>IF(F67&lt;$G$65,"破我國紀錄","")</f>
        <v/>
      </c>
      <c r="J67" s="12" t="str">
        <f>IF(F67&lt;$H$65,"破成人賽紀錄","")</f>
        <v/>
      </c>
    </row>
    <row r="68" spans="1:10" ht="30" customHeight="1">
      <c r="A68" s="35">
        <f>RANK(F68,$F$65:$F$69,1)</f>
        <v>4</v>
      </c>
      <c r="B68" s="21" t="s">
        <v>230</v>
      </c>
      <c r="C68" s="26" t="s">
        <v>17</v>
      </c>
      <c r="D68" s="21" t="s">
        <v>110</v>
      </c>
      <c r="E68" s="52" t="s">
        <v>391</v>
      </c>
      <c r="F68" s="18">
        <v>5.0844907407407403E-4</v>
      </c>
      <c r="G68" s="95"/>
      <c r="H68" s="95"/>
      <c r="I68" s="12" t="str">
        <f>IF(F68&lt;$G$65,"破我國紀錄","")</f>
        <v/>
      </c>
      <c r="J68" s="12" t="str">
        <f>IF(F68&lt;$H$65,"破成人賽紀錄","")</f>
        <v/>
      </c>
    </row>
    <row r="69" spans="1:10" ht="30" customHeight="1">
      <c r="A69" s="35">
        <f>RANK(F69,$F$65:$F$69,1)</f>
        <v>5</v>
      </c>
      <c r="B69" s="21" t="s">
        <v>245</v>
      </c>
      <c r="C69" s="26" t="s">
        <v>14</v>
      </c>
      <c r="D69" s="21" t="s">
        <v>110</v>
      </c>
      <c r="E69" s="52" t="s">
        <v>391</v>
      </c>
      <c r="F69" s="18">
        <v>5.1087962962962968E-4</v>
      </c>
      <c r="G69" s="75"/>
      <c r="H69" s="75"/>
      <c r="I69" s="12" t="str">
        <f>IF(F69&lt;$G$65,"破我國紀錄","")</f>
        <v/>
      </c>
      <c r="J69" s="12" t="str">
        <f>IF(F69&lt;$H$65,"破成人賽紀錄","")</f>
        <v/>
      </c>
    </row>
    <row r="70" spans="1:10" ht="25.2" customHeight="1">
      <c r="A70" s="63" t="s">
        <v>464</v>
      </c>
      <c r="B70" s="19" t="s">
        <v>489</v>
      </c>
      <c r="C70" s="25" t="s">
        <v>490</v>
      </c>
      <c r="D70" s="19" t="s">
        <v>467</v>
      </c>
      <c r="E70" s="39" t="s">
        <v>468</v>
      </c>
      <c r="F70" s="14" t="s">
        <v>491</v>
      </c>
      <c r="G70" s="56" t="s">
        <v>470</v>
      </c>
      <c r="H70" s="56" t="s">
        <v>471</v>
      </c>
      <c r="I70" s="10" t="s">
        <v>492</v>
      </c>
      <c r="J70" s="11" t="s">
        <v>473</v>
      </c>
    </row>
    <row r="71" spans="1:10" ht="30" customHeight="1">
      <c r="A71" s="35">
        <f>RANK(F71,$F$71:$F$75,1)</f>
        <v>1</v>
      </c>
      <c r="B71" s="21" t="s">
        <v>247</v>
      </c>
      <c r="C71" s="26" t="s">
        <v>139</v>
      </c>
      <c r="D71" s="21" t="s">
        <v>121</v>
      </c>
      <c r="E71" s="52" t="s">
        <v>391</v>
      </c>
      <c r="F71" s="18">
        <v>3.3923611111111112E-4</v>
      </c>
      <c r="G71" s="67">
        <v>3.3784722222222224E-4</v>
      </c>
      <c r="H71" s="67">
        <v>3.1122685185185187E-4</v>
      </c>
      <c r="I71" s="12" t="str">
        <f>IF(F71&lt;$G$71,"破我國紀錄","")</f>
        <v/>
      </c>
      <c r="J71" s="12" t="str">
        <f>IF(F71&lt;$H$71,"破成人賽紀錄","")</f>
        <v/>
      </c>
    </row>
    <row r="72" spans="1:10" ht="30" customHeight="1">
      <c r="A72" s="35">
        <f>RANK(F72,$F$71:$F$75,1)</f>
        <v>2</v>
      </c>
      <c r="B72" s="21" t="s">
        <v>124</v>
      </c>
      <c r="C72" s="26" t="s">
        <v>55</v>
      </c>
      <c r="D72" s="21" t="s">
        <v>121</v>
      </c>
      <c r="E72" s="52" t="s">
        <v>391</v>
      </c>
      <c r="F72" s="18">
        <v>3.9282407407407408E-4</v>
      </c>
      <c r="G72" s="77"/>
      <c r="H72" s="77"/>
      <c r="I72" s="12" t="str">
        <f>IF(F72&lt;$G$71,"破我國紀錄","")</f>
        <v/>
      </c>
      <c r="J72" s="12" t="str">
        <f>IF(F72&lt;$H$71,"破成人賽紀錄","")</f>
        <v/>
      </c>
    </row>
    <row r="73" spans="1:10" ht="30" customHeight="1">
      <c r="A73" s="35">
        <f>RANK(F73,$F$71:$F$75,1)</f>
        <v>3</v>
      </c>
      <c r="B73" s="21" t="s">
        <v>281</v>
      </c>
      <c r="C73" s="26" t="s">
        <v>27</v>
      </c>
      <c r="D73" s="21" t="s">
        <v>121</v>
      </c>
      <c r="E73" s="52" t="s">
        <v>391</v>
      </c>
      <c r="F73" s="18">
        <v>5.6967592592592595E-4</v>
      </c>
      <c r="G73" s="77"/>
      <c r="H73" s="77"/>
      <c r="I73" s="12" t="str">
        <f>IF(F73&lt;$G$71,"破我國紀錄","")</f>
        <v/>
      </c>
      <c r="J73" s="12" t="str">
        <f>IF(F73&lt;$H$71,"破成人賽紀錄","")</f>
        <v/>
      </c>
    </row>
    <row r="74" spans="1:10" ht="30" customHeight="1">
      <c r="A74" s="35" t="s">
        <v>483</v>
      </c>
      <c r="B74" s="21" t="s">
        <v>249</v>
      </c>
      <c r="C74" s="26" t="s">
        <v>20</v>
      </c>
      <c r="D74" s="21" t="s">
        <v>121</v>
      </c>
      <c r="E74" s="52" t="s">
        <v>391</v>
      </c>
      <c r="F74" s="18" t="s">
        <v>488</v>
      </c>
      <c r="G74" s="95"/>
      <c r="H74" s="95"/>
      <c r="I74" s="12" t="str">
        <f>IF(F74&lt;$G$71,"破我國紀錄","")</f>
        <v/>
      </c>
      <c r="J74" s="12" t="str">
        <f>IF(F74&lt;$H$71,"破成人賽紀錄","")</f>
        <v/>
      </c>
    </row>
    <row r="75" spans="1:10" ht="30" customHeight="1">
      <c r="A75" s="35" t="s">
        <v>483</v>
      </c>
      <c r="B75" s="21" t="s">
        <v>125</v>
      </c>
      <c r="C75" s="26" t="s">
        <v>16</v>
      </c>
      <c r="D75" s="21" t="s">
        <v>121</v>
      </c>
      <c r="E75" s="52" t="s">
        <v>391</v>
      </c>
      <c r="F75" s="18" t="s">
        <v>488</v>
      </c>
      <c r="G75" s="75"/>
      <c r="H75" s="75"/>
      <c r="I75" s="12" t="str">
        <f>IF(F75&lt;$G$71,"破我國紀錄","")</f>
        <v/>
      </c>
      <c r="J75" s="12" t="str">
        <f>IF(F75&lt;$H$71,"破成人賽紀錄","")</f>
        <v/>
      </c>
    </row>
    <row r="76" spans="1:10" ht="25.2" customHeight="1">
      <c r="A76" s="63" t="s">
        <v>464</v>
      </c>
      <c r="B76" s="19" t="s">
        <v>489</v>
      </c>
      <c r="C76" s="25" t="s">
        <v>490</v>
      </c>
      <c r="D76" s="19" t="s">
        <v>467</v>
      </c>
      <c r="E76" s="39" t="s">
        <v>468</v>
      </c>
      <c r="F76" s="14" t="s">
        <v>491</v>
      </c>
      <c r="G76" s="56" t="s">
        <v>470</v>
      </c>
      <c r="H76" s="56" t="s">
        <v>471</v>
      </c>
      <c r="I76" s="10" t="s">
        <v>492</v>
      </c>
      <c r="J76" s="11" t="s">
        <v>473</v>
      </c>
    </row>
    <row r="77" spans="1:10" ht="30" customHeight="1">
      <c r="A77" s="35">
        <f t="shared" ref="A77:A82" si="7">RANK(F77,$F$77:$F$83,1)</f>
        <v>1</v>
      </c>
      <c r="B77" s="21" t="s">
        <v>283</v>
      </c>
      <c r="C77" s="26" t="s">
        <v>17</v>
      </c>
      <c r="D77" s="21" t="s">
        <v>128</v>
      </c>
      <c r="E77" s="52" t="s">
        <v>391</v>
      </c>
      <c r="F77" s="18">
        <v>3.3611111111111108E-4</v>
      </c>
      <c r="G77" s="67">
        <v>3.2106481481481477E-4</v>
      </c>
      <c r="H77" s="67">
        <v>3.2106481481481477E-4</v>
      </c>
      <c r="I77" s="12" t="str">
        <f t="shared" ref="I77:I83" si="8">IF(F77&lt;$G$77,"破我國紀錄","")</f>
        <v/>
      </c>
      <c r="J77" s="12" t="str">
        <f t="shared" ref="J77:J83" si="9">IF(F77&lt;$H$77,"破成人賽紀錄","")</f>
        <v/>
      </c>
    </row>
    <row r="78" spans="1:10" ht="30" customHeight="1">
      <c r="A78" s="35">
        <f t="shared" si="7"/>
        <v>2</v>
      </c>
      <c r="B78" s="21" t="s">
        <v>284</v>
      </c>
      <c r="C78" s="26" t="s">
        <v>27</v>
      </c>
      <c r="D78" s="21" t="s">
        <v>128</v>
      </c>
      <c r="E78" s="52" t="s">
        <v>391</v>
      </c>
      <c r="F78" s="18">
        <v>3.8182870370370372E-4</v>
      </c>
      <c r="G78" s="77"/>
      <c r="H78" s="77"/>
      <c r="I78" s="12" t="str">
        <f t="shared" si="8"/>
        <v/>
      </c>
      <c r="J78" s="12" t="str">
        <f t="shared" si="9"/>
        <v/>
      </c>
    </row>
    <row r="79" spans="1:10" ht="30" customHeight="1">
      <c r="A79" s="35">
        <f t="shared" si="7"/>
        <v>3</v>
      </c>
      <c r="B79" s="21" t="s">
        <v>250</v>
      </c>
      <c r="C79" s="26" t="s">
        <v>16</v>
      </c>
      <c r="D79" s="21" t="s">
        <v>128</v>
      </c>
      <c r="E79" s="52" t="s">
        <v>391</v>
      </c>
      <c r="F79" s="18">
        <v>4.0115740740740742E-4</v>
      </c>
      <c r="G79" s="77"/>
      <c r="H79" s="77"/>
      <c r="I79" s="12" t="str">
        <f t="shared" si="8"/>
        <v/>
      </c>
      <c r="J79" s="12" t="str">
        <f t="shared" si="9"/>
        <v/>
      </c>
    </row>
    <row r="80" spans="1:10" ht="30" customHeight="1">
      <c r="A80" s="35">
        <f t="shared" si="7"/>
        <v>4</v>
      </c>
      <c r="B80" s="21" t="s">
        <v>251</v>
      </c>
      <c r="C80" s="26" t="s">
        <v>14</v>
      </c>
      <c r="D80" s="21" t="s">
        <v>128</v>
      </c>
      <c r="E80" s="52" t="s">
        <v>391</v>
      </c>
      <c r="F80" s="18">
        <v>4.0625000000000009E-4</v>
      </c>
      <c r="G80" s="95"/>
      <c r="H80" s="95"/>
      <c r="I80" s="12" t="str">
        <f t="shared" si="8"/>
        <v/>
      </c>
      <c r="J80" s="12" t="str">
        <f t="shared" si="9"/>
        <v/>
      </c>
    </row>
    <row r="81" spans="1:10" ht="30" customHeight="1">
      <c r="A81" s="35">
        <f t="shared" si="7"/>
        <v>5</v>
      </c>
      <c r="B81" s="21" t="s">
        <v>282</v>
      </c>
      <c r="C81" s="26" t="s">
        <v>55</v>
      </c>
      <c r="D81" s="21" t="s">
        <v>128</v>
      </c>
      <c r="E81" s="52" t="s">
        <v>391</v>
      </c>
      <c r="F81" s="18">
        <v>4.0787037037037045E-4</v>
      </c>
      <c r="G81" s="77"/>
      <c r="H81" s="77"/>
      <c r="I81" s="12" t="str">
        <f t="shared" si="8"/>
        <v/>
      </c>
      <c r="J81" s="12" t="str">
        <f t="shared" si="9"/>
        <v/>
      </c>
    </row>
    <row r="82" spans="1:10" ht="30" customHeight="1">
      <c r="A82" s="35">
        <f t="shared" si="7"/>
        <v>6</v>
      </c>
      <c r="B82" s="21" t="s">
        <v>285</v>
      </c>
      <c r="C82" s="26" t="s">
        <v>14</v>
      </c>
      <c r="D82" s="21" t="s">
        <v>128</v>
      </c>
      <c r="E82" s="52" t="s">
        <v>391</v>
      </c>
      <c r="F82" s="18">
        <v>5.5567129629629619E-4</v>
      </c>
      <c r="G82" s="77"/>
      <c r="H82" s="77"/>
      <c r="I82" s="12" t="str">
        <f t="shared" si="8"/>
        <v/>
      </c>
      <c r="J82" s="12" t="str">
        <f t="shared" si="9"/>
        <v/>
      </c>
    </row>
    <row r="83" spans="1:10" ht="30" customHeight="1">
      <c r="A83" s="35"/>
      <c r="B83" s="21" t="s">
        <v>234</v>
      </c>
      <c r="C83" s="26" t="s">
        <v>18</v>
      </c>
      <c r="D83" s="21" t="s">
        <v>128</v>
      </c>
      <c r="E83" s="52" t="s">
        <v>391</v>
      </c>
      <c r="F83" s="18" t="s">
        <v>488</v>
      </c>
      <c r="G83" s="75"/>
      <c r="H83" s="75"/>
      <c r="I83" s="12" t="str">
        <f t="shared" si="8"/>
        <v/>
      </c>
      <c r="J83" s="12" t="str">
        <f t="shared" si="9"/>
        <v/>
      </c>
    </row>
    <row r="84" spans="1:10" ht="25.2" customHeight="1">
      <c r="A84" s="63" t="s">
        <v>464</v>
      </c>
      <c r="B84" s="19" t="s">
        <v>489</v>
      </c>
      <c r="C84" s="25" t="s">
        <v>490</v>
      </c>
      <c r="D84" s="19" t="s">
        <v>467</v>
      </c>
      <c r="E84" s="39" t="s">
        <v>468</v>
      </c>
      <c r="F84" s="14" t="s">
        <v>491</v>
      </c>
      <c r="G84" s="56" t="s">
        <v>470</v>
      </c>
      <c r="H84" s="56" t="s">
        <v>471</v>
      </c>
      <c r="I84" s="10" t="s">
        <v>492</v>
      </c>
      <c r="J84" s="11" t="s">
        <v>473</v>
      </c>
    </row>
    <row r="85" spans="1:10" ht="30" customHeight="1">
      <c r="A85" s="35">
        <f>RANK(F85,$F$85:$F$87,1)</f>
        <v>1</v>
      </c>
      <c r="B85" s="21" t="s">
        <v>288</v>
      </c>
      <c r="C85" s="26" t="s">
        <v>55</v>
      </c>
      <c r="D85" s="21" t="s">
        <v>130</v>
      </c>
      <c r="E85" s="52" t="s">
        <v>391</v>
      </c>
      <c r="F85" s="18">
        <v>3.5983796296296301E-4</v>
      </c>
      <c r="G85" s="77">
        <v>3.1481481481481481E-4</v>
      </c>
      <c r="H85" s="77">
        <v>3.1481481481481481E-4</v>
      </c>
      <c r="I85" s="12" t="str">
        <f>IF(F85&lt;$G$85,"破我國紀錄","")</f>
        <v/>
      </c>
      <c r="J85" s="12" t="str">
        <f>IF(F85&lt;$H$85,"破成人賽紀錄","")</f>
        <v/>
      </c>
    </row>
    <row r="86" spans="1:10" ht="30" customHeight="1">
      <c r="A86" s="35">
        <f>RANK(F86,$F$85:$F$87,1)</f>
        <v>2</v>
      </c>
      <c r="B86" s="21" t="s">
        <v>286</v>
      </c>
      <c r="C86" s="26" t="s">
        <v>17</v>
      </c>
      <c r="D86" s="21" t="s">
        <v>130</v>
      </c>
      <c r="E86" s="52" t="s">
        <v>391</v>
      </c>
      <c r="F86" s="18">
        <v>3.9594907407407412E-4</v>
      </c>
      <c r="G86" s="77"/>
      <c r="H86" s="77"/>
      <c r="I86" s="12" t="str">
        <f>IF(F86&lt;$G$85,"破我國紀錄","")</f>
        <v/>
      </c>
      <c r="J86" s="12" t="str">
        <f>IF(F86&lt;$H$85,"破成人賽紀錄","")</f>
        <v/>
      </c>
    </row>
    <row r="87" spans="1:10" ht="30" customHeight="1">
      <c r="A87" s="35">
        <f>RANK(F87,$F$85:$F$87,1)</f>
        <v>3</v>
      </c>
      <c r="B87" s="21" t="s">
        <v>287</v>
      </c>
      <c r="C87" s="26" t="s">
        <v>15</v>
      </c>
      <c r="D87" s="21" t="s">
        <v>130</v>
      </c>
      <c r="E87" s="52" t="s">
        <v>391</v>
      </c>
      <c r="F87" s="18">
        <v>4.4907407407407401E-4</v>
      </c>
      <c r="G87" s="75"/>
      <c r="H87" s="75"/>
      <c r="I87" s="12" t="str">
        <f>IF(F87&lt;$G$85,"破我國紀錄","")</f>
        <v/>
      </c>
      <c r="J87" s="12" t="str">
        <f>IF(F87&lt;$H$85,"破成人賽紀錄","")</f>
        <v/>
      </c>
    </row>
    <row r="88" spans="1:10" ht="25.2" customHeight="1">
      <c r="A88" s="63" t="s">
        <v>464</v>
      </c>
      <c r="B88" s="19" t="s">
        <v>489</v>
      </c>
      <c r="C88" s="25" t="s">
        <v>490</v>
      </c>
      <c r="D88" s="19" t="s">
        <v>467</v>
      </c>
      <c r="E88" s="39" t="s">
        <v>468</v>
      </c>
      <c r="F88" s="14" t="s">
        <v>491</v>
      </c>
      <c r="G88" s="56" t="s">
        <v>470</v>
      </c>
      <c r="H88" s="56" t="s">
        <v>471</v>
      </c>
      <c r="I88" s="10" t="s">
        <v>492</v>
      </c>
      <c r="J88" s="11" t="s">
        <v>473</v>
      </c>
    </row>
    <row r="89" spans="1:10" ht="30" customHeight="1">
      <c r="A89" s="35">
        <f>RANK(F89,$F$89:$F$90,1)</f>
        <v>1</v>
      </c>
      <c r="B89" s="21" t="s">
        <v>200</v>
      </c>
      <c r="C89" s="26" t="s">
        <v>201</v>
      </c>
      <c r="D89" s="21" t="s">
        <v>134</v>
      </c>
      <c r="E89" s="52" t="s">
        <v>391</v>
      </c>
      <c r="F89" s="18">
        <v>3.8784722222222221E-4</v>
      </c>
      <c r="G89" s="77">
        <v>3.0347222222222223E-4</v>
      </c>
      <c r="H89" s="77">
        <v>3.0347222222222223E-4</v>
      </c>
      <c r="I89" s="12" t="str">
        <f>IF(F89&lt;$G$89,"破我國紀錄","")</f>
        <v/>
      </c>
      <c r="J89" s="12" t="str">
        <f>IF(F89&lt;$H$89,"破成人賽紀錄","")</f>
        <v/>
      </c>
    </row>
    <row r="90" spans="1:10" ht="30" customHeight="1">
      <c r="A90" s="35">
        <f>RANK(F90,$F$89:$F$90,1)</f>
        <v>2</v>
      </c>
      <c r="B90" s="21" t="s">
        <v>289</v>
      </c>
      <c r="C90" s="26" t="s">
        <v>14</v>
      </c>
      <c r="D90" s="21" t="s">
        <v>134</v>
      </c>
      <c r="E90" s="52" t="s">
        <v>391</v>
      </c>
      <c r="F90" s="18">
        <v>4.224537037037037E-4</v>
      </c>
      <c r="G90" s="77"/>
      <c r="H90" s="77"/>
      <c r="I90" s="12" t="str">
        <f>IF(F90&lt;$G$89,"破我國紀錄","")</f>
        <v/>
      </c>
      <c r="J90" s="12" t="str">
        <f>IF(F90&lt;$H$89,"破成人賽紀錄","")</f>
        <v/>
      </c>
    </row>
    <row r="91" spans="1:10" ht="25.2" customHeight="1">
      <c r="A91" s="63" t="s">
        <v>464</v>
      </c>
      <c r="B91" s="19" t="s">
        <v>489</v>
      </c>
      <c r="C91" s="25" t="s">
        <v>490</v>
      </c>
      <c r="D91" s="19" t="s">
        <v>467</v>
      </c>
      <c r="E91" s="39" t="s">
        <v>468</v>
      </c>
      <c r="F91" s="14" t="s">
        <v>491</v>
      </c>
      <c r="G91" s="56" t="s">
        <v>470</v>
      </c>
      <c r="H91" s="56" t="s">
        <v>471</v>
      </c>
      <c r="I91" s="10" t="s">
        <v>492</v>
      </c>
      <c r="J91" s="11" t="s">
        <v>473</v>
      </c>
    </row>
    <row r="92" spans="1:10" ht="30" customHeight="1">
      <c r="A92" s="35">
        <f>RANK(F92,$F$92:$F$95,1)</f>
        <v>1</v>
      </c>
      <c r="B92" s="21" t="s">
        <v>291</v>
      </c>
      <c r="C92" s="26" t="s">
        <v>69</v>
      </c>
      <c r="D92" s="21" t="s">
        <v>137</v>
      </c>
      <c r="E92" s="52" t="s">
        <v>391</v>
      </c>
      <c r="F92" s="18">
        <v>3.300925925925926E-4</v>
      </c>
      <c r="G92" s="67">
        <v>3.1296296296296297E-4</v>
      </c>
      <c r="H92" s="67">
        <v>3.1296296296296297E-4</v>
      </c>
      <c r="I92" s="12" t="str">
        <f>IF(F92&lt;$G$92,"破我國紀錄","")</f>
        <v/>
      </c>
      <c r="J92" s="12" t="str">
        <f>IF(F92&lt;$H$92,"破成人賽紀錄","")</f>
        <v/>
      </c>
    </row>
    <row r="93" spans="1:10" ht="30" customHeight="1">
      <c r="A93" s="35">
        <f>RANK(F93,$F$92:$F$95,1)</f>
        <v>2</v>
      </c>
      <c r="B93" s="21" t="s">
        <v>293</v>
      </c>
      <c r="C93" s="26" t="s">
        <v>24</v>
      </c>
      <c r="D93" s="21" t="s">
        <v>137</v>
      </c>
      <c r="E93" s="52" t="s">
        <v>391</v>
      </c>
      <c r="F93" s="18">
        <v>4.1446759259259258E-4</v>
      </c>
      <c r="G93" s="77"/>
      <c r="H93" s="77"/>
      <c r="I93" s="12" t="str">
        <f>IF(F93&lt;$G$92,"破我國紀錄","")</f>
        <v/>
      </c>
      <c r="J93" s="12" t="str">
        <f>IF(F93&lt;$H$92,"破成人賽紀錄","")</f>
        <v/>
      </c>
    </row>
    <row r="94" spans="1:10" ht="30" customHeight="1">
      <c r="A94" s="35" t="s">
        <v>483</v>
      </c>
      <c r="B94" s="21" t="s">
        <v>290</v>
      </c>
      <c r="C94" s="26" t="s">
        <v>18</v>
      </c>
      <c r="D94" s="21" t="s">
        <v>137</v>
      </c>
      <c r="E94" s="52" t="s">
        <v>391</v>
      </c>
      <c r="F94" s="18" t="s">
        <v>488</v>
      </c>
      <c r="G94" s="77"/>
      <c r="H94" s="77"/>
      <c r="I94" s="12" t="str">
        <f>IF(F94&lt;$G$92,"破我國紀錄","")</f>
        <v/>
      </c>
      <c r="J94" s="12" t="str">
        <f>IF(F94&lt;$H$92,"破成人賽紀錄","")</f>
        <v/>
      </c>
    </row>
    <row r="95" spans="1:10" ht="30" customHeight="1">
      <c r="A95" s="35" t="s">
        <v>483</v>
      </c>
      <c r="B95" s="21" t="s">
        <v>292</v>
      </c>
      <c r="C95" s="26" t="s">
        <v>139</v>
      </c>
      <c r="D95" s="21" t="s">
        <v>137</v>
      </c>
      <c r="E95" s="52" t="s">
        <v>391</v>
      </c>
      <c r="F95" s="18" t="s">
        <v>488</v>
      </c>
      <c r="G95" s="94"/>
      <c r="H95" s="94"/>
      <c r="I95" s="12" t="str">
        <f>IF(F95&lt;$G$92,"破我國紀錄","")</f>
        <v/>
      </c>
      <c r="J95" s="12" t="str">
        <f>IF(F95&lt;$H$92,"破成人賽紀錄","")</f>
        <v/>
      </c>
    </row>
  </sheetData>
  <phoneticPr fontId="1" type="noConversion"/>
  <pageMargins left="0.23622047244094491" right="0.23622047244094491" top="0.78740157480314965" bottom="0.47244094488188981" header="0.31496062992125984" footer="0.31496062992125984"/>
  <pageSetup paperSize="9" orientation="portrait" r:id="rId1"/>
  <rowBreaks count="21" manualBreakCount="21">
    <brk id="2" max="16383" man="1"/>
    <brk id="4" max="16383" man="1"/>
    <brk id="6" max="16383" man="1"/>
    <brk id="14" max="16383" man="1"/>
    <brk id="18" max="16383" man="1"/>
    <brk id="21" max="16383" man="1"/>
    <brk id="24" max="16383" man="1"/>
    <brk id="28" max="16383" man="1"/>
    <brk id="31" max="16383" man="1"/>
    <brk id="35" max="16383" man="1"/>
    <brk id="37" max="16383" man="1"/>
    <brk id="41" max="16383" man="1"/>
    <brk id="45" max="16383" man="1"/>
    <brk id="49" max="16383" man="1"/>
    <brk id="56" max="16383" man="1"/>
    <brk id="63" max="16383" man="1"/>
    <brk id="69" max="16383" man="1"/>
    <brk id="75" max="16383" man="1"/>
    <brk id="83" max="16383" man="1"/>
    <brk id="87" max="16383" man="1"/>
    <brk id="90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69"/>
  <sheetViews>
    <sheetView workbookViewId="0">
      <selection activeCell="K18" sqref="K18"/>
    </sheetView>
  </sheetViews>
  <sheetFormatPr defaultColWidth="8.88671875" defaultRowHeight="25.2" customHeight="1"/>
  <cols>
    <col min="1" max="1" width="5.109375" style="13" customWidth="1"/>
    <col min="2" max="2" width="15.109375" style="1" customWidth="1"/>
    <col min="3" max="3" width="29.88671875" style="13" customWidth="1"/>
    <col min="4" max="4" width="6" style="1" customWidth="1"/>
    <col min="5" max="5" width="10.109375" style="1" customWidth="1"/>
    <col min="6" max="6" width="10.77734375" style="16" customWidth="1"/>
    <col min="7" max="8" width="6.77734375" style="74" customWidth="1"/>
    <col min="9" max="10" width="11.33203125" style="13" customWidth="1"/>
    <col min="11" max="16384" width="8.88671875" style="1"/>
  </cols>
  <sheetData>
    <row r="1" spans="1:10" ht="25.2" customHeight="1">
      <c r="A1" s="63" t="s">
        <v>464</v>
      </c>
      <c r="B1" s="19" t="s">
        <v>489</v>
      </c>
      <c r="C1" s="25" t="s">
        <v>490</v>
      </c>
      <c r="D1" s="19" t="s">
        <v>467</v>
      </c>
      <c r="E1" s="39" t="s">
        <v>468</v>
      </c>
      <c r="F1" s="14" t="s">
        <v>491</v>
      </c>
      <c r="G1" s="56" t="s">
        <v>470</v>
      </c>
      <c r="H1" s="56" t="s">
        <v>471</v>
      </c>
      <c r="I1" s="10" t="s">
        <v>492</v>
      </c>
      <c r="J1" s="11" t="s">
        <v>473</v>
      </c>
    </row>
    <row r="2" spans="1:10" ht="30" customHeight="1">
      <c r="A2" s="35">
        <f>RANK(F2,$F$2:$F$3,1)</f>
        <v>1</v>
      </c>
      <c r="B2" s="21" t="s">
        <v>205</v>
      </c>
      <c r="C2" s="26" t="s">
        <v>37</v>
      </c>
      <c r="D2" s="21" t="s">
        <v>28</v>
      </c>
      <c r="E2" s="50" t="s">
        <v>501</v>
      </c>
      <c r="F2" s="18">
        <v>7.4722222222222236E-4</v>
      </c>
      <c r="G2" s="67">
        <v>6.8541666666666664E-4</v>
      </c>
      <c r="H2" s="67">
        <v>6.1273148148148146E-4</v>
      </c>
      <c r="I2" s="12" t="str">
        <f>IF(F2&lt;$G$2,"破我國紀錄","")</f>
        <v/>
      </c>
      <c r="J2" s="12" t="str">
        <f>IF(F2&lt;$H$2,"破成人賽紀錄","")</f>
        <v/>
      </c>
    </row>
    <row r="3" spans="1:10" ht="30" customHeight="1">
      <c r="A3" s="35">
        <f>RANK(F3,$F$2:$F$3,1)</f>
        <v>2</v>
      </c>
      <c r="B3" s="21" t="s">
        <v>294</v>
      </c>
      <c r="C3" s="26" t="s">
        <v>27</v>
      </c>
      <c r="D3" s="21" t="s">
        <v>28</v>
      </c>
      <c r="E3" s="50" t="s">
        <v>501</v>
      </c>
      <c r="F3" s="18">
        <v>8.2152777777777779E-4</v>
      </c>
      <c r="G3" s="75"/>
      <c r="H3" s="75"/>
      <c r="I3" s="12" t="str">
        <f>IF(F3&lt;$G$2,"破我國紀錄","")</f>
        <v/>
      </c>
      <c r="J3" s="12" t="str">
        <f>IF(F3&lt;$H$2,"破成人賽紀錄","")</f>
        <v/>
      </c>
    </row>
    <row r="4" spans="1:10" ht="25.2" customHeight="1">
      <c r="A4" s="63" t="s">
        <v>464</v>
      </c>
      <c r="B4" s="19" t="s">
        <v>489</v>
      </c>
      <c r="C4" s="25" t="s">
        <v>490</v>
      </c>
      <c r="D4" s="19" t="s">
        <v>467</v>
      </c>
      <c r="E4" s="39" t="s">
        <v>468</v>
      </c>
      <c r="F4" s="14" t="s">
        <v>491</v>
      </c>
      <c r="G4" s="56" t="s">
        <v>470</v>
      </c>
      <c r="H4" s="56" t="s">
        <v>471</v>
      </c>
      <c r="I4" s="10" t="s">
        <v>492</v>
      </c>
      <c r="J4" s="11" t="s">
        <v>473</v>
      </c>
    </row>
    <row r="5" spans="1:10" ht="30" customHeight="1">
      <c r="A5" s="35">
        <f>RANK(F5,$F$5:$F$8,1)</f>
        <v>1</v>
      </c>
      <c r="B5" s="21" t="s">
        <v>208</v>
      </c>
      <c r="C5" s="26" t="s">
        <v>16</v>
      </c>
      <c r="D5" s="21" t="s">
        <v>30</v>
      </c>
      <c r="E5" s="50" t="s">
        <v>501</v>
      </c>
      <c r="F5" s="18">
        <v>6.9016203703703698E-4</v>
      </c>
      <c r="G5" s="71">
        <v>5.7233796296296297E-4</v>
      </c>
      <c r="H5" s="71">
        <v>5.1828703703703705E-4</v>
      </c>
      <c r="I5" s="12" t="str">
        <f>IF(F5&lt;$G$5,"破我國紀錄","")</f>
        <v/>
      </c>
      <c r="J5" s="12" t="str">
        <f>IF(F5&lt;$H$5,"破成人賽紀錄","")</f>
        <v/>
      </c>
    </row>
    <row r="6" spans="1:10" ht="30" customHeight="1">
      <c r="A6" s="35">
        <f>RANK(F6,$F$5:$F$8,1)</f>
        <v>2</v>
      </c>
      <c r="B6" s="21" t="s">
        <v>144</v>
      </c>
      <c r="C6" s="26" t="s">
        <v>81</v>
      </c>
      <c r="D6" s="21" t="s">
        <v>30</v>
      </c>
      <c r="E6" s="50" t="s">
        <v>501</v>
      </c>
      <c r="F6" s="18">
        <v>6.905092592592592E-4</v>
      </c>
      <c r="G6" s="77"/>
      <c r="H6" s="77"/>
      <c r="I6" s="12" t="str">
        <f>IF(F6&lt;$G$5,"破我國紀錄","")</f>
        <v/>
      </c>
      <c r="J6" s="12" t="str">
        <f>IF(F6&lt;$H$5,"破成人賽紀錄","")</f>
        <v/>
      </c>
    </row>
    <row r="7" spans="1:10" ht="30" customHeight="1">
      <c r="A7" s="35">
        <f>RANK(F7,$F$5:$F$8,1)</f>
        <v>3</v>
      </c>
      <c r="B7" s="21" t="s">
        <v>295</v>
      </c>
      <c r="C7" s="26" t="s">
        <v>81</v>
      </c>
      <c r="D7" s="21" t="s">
        <v>30</v>
      </c>
      <c r="E7" s="50" t="s">
        <v>501</v>
      </c>
      <c r="F7" s="18">
        <v>8.5868055555555556E-4</v>
      </c>
      <c r="G7" s="77"/>
      <c r="H7" s="77"/>
      <c r="I7" s="12" t="str">
        <f>IF(F7&lt;$G$5,"破我國紀錄","")</f>
        <v/>
      </c>
      <c r="J7" s="12" t="str">
        <f>IF(F7&lt;$H$5,"破成人賽紀錄","")</f>
        <v/>
      </c>
    </row>
    <row r="8" spans="1:10" ht="30" customHeight="1">
      <c r="A8" s="35">
        <f>RANK(F8,$F$5:$F$8,1)</f>
        <v>4</v>
      </c>
      <c r="B8" s="21" t="s">
        <v>209</v>
      </c>
      <c r="C8" s="26" t="s">
        <v>14</v>
      </c>
      <c r="D8" s="21" t="s">
        <v>30</v>
      </c>
      <c r="E8" s="50" t="s">
        <v>501</v>
      </c>
      <c r="F8" s="18">
        <v>9.1215277777777768E-4</v>
      </c>
      <c r="G8" s="96"/>
      <c r="H8" s="96"/>
      <c r="I8" s="12" t="str">
        <f>IF(F8&lt;$G$5,"破我國紀錄","")</f>
        <v/>
      </c>
      <c r="J8" s="12" t="str">
        <f>IF(F8&lt;$H$5,"破成人賽紀錄","")</f>
        <v/>
      </c>
    </row>
    <row r="9" spans="1:10" ht="25.2" customHeight="1">
      <c r="A9" s="63" t="s">
        <v>1</v>
      </c>
      <c r="B9" s="19" t="s">
        <v>2</v>
      </c>
      <c r="C9" s="25" t="s">
        <v>3</v>
      </c>
      <c r="D9" s="19" t="s">
        <v>11</v>
      </c>
      <c r="E9" s="39" t="s">
        <v>384</v>
      </c>
      <c r="F9" s="14" t="s">
        <v>0</v>
      </c>
      <c r="G9" s="56" t="s">
        <v>394</v>
      </c>
      <c r="H9" s="56" t="s">
        <v>395</v>
      </c>
      <c r="I9" s="10" t="s">
        <v>4</v>
      </c>
      <c r="J9" s="11" t="s">
        <v>22</v>
      </c>
    </row>
    <row r="10" spans="1:10" ht="30" customHeight="1">
      <c r="A10" s="35">
        <f>RANK(F10,$F$10:$F$10,1)</f>
        <v>1</v>
      </c>
      <c r="B10" s="21" t="s">
        <v>296</v>
      </c>
      <c r="C10" s="26" t="s">
        <v>81</v>
      </c>
      <c r="D10" s="21" t="s">
        <v>43</v>
      </c>
      <c r="E10" s="50" t="s">
        <v>392</v>
      </c>
      <c r="F10" s="18">
        <v>8.3449074074074068E-4</v>
      </c>
      <c r="G10" s="57">
        <v>5.060185185185186E-4</v>
      </c>
      <c r="H10" s="57">
        <v>5.060185185185186E-4</v>
      </c>
      <c r="I10" s="12" t="str">
        <f>IF(F10&lt;$G$10,"破我國紀錄","")</f>
        <v/>
      </c>
      <c r="J10" s="12" t="str">
        <f>IF(F10&lt;$H$10,"破成人賽紀錄","")</f>
        <v/>
      </c>
    </row>
    <row r="11" spans="1:10" ht="25.2" customHeight="1">
      <c r="A11" s="63" t="s">
        <v>1</v>
      </c>
      <c r="B11" s="19" t="s">
        <v>2</v>
      </c>
      <c r="C11" s="25" t="s">
        <v>3</v>
      </c>
      <c r="D11" s="19" t="s">
        <v>11</v>
      </c>
      <c r="E11" s="39" t="s">
        <v>384</v>
      </c>
      <c r="F11" s="14" t="s">
        <v>0</v>
      </c>
      <c r="G11" s="56" t="s">
        <v>394</v>
      </c>
      <c r="H11" s="56" t="s">
        <v>395</v>
      </c>
      <c r="I11" s="10" t="s">
        <v>4</v>
      </c>
      <c r="J11" s="11" t="s">
        <v>22</v>
      </c>
    </row>
    <row r="12" spans="1:10" ht="30" customHeight="1">
      <c r="A12" s="35"/>
      <c r="B12" s="21" t="s">
        <v>256</v>
      </c>
      <c r="C12" s="26" t="s">
        <v>81</v>
      </c>
      <c r="D12" s="21" t="s">
        <v>40</v>
      </c>
      <c r="E12" s="50" t="s">
        <v>392</v>
      </c>
      <c r="F12" s="18" t="s">
        <v>463</v>
      </c>
      <c r="G12" s="57">
        <v>5.0011574074074075E-4</v>
      </c>
      <c r="H12" s="57">
        <v>4.7650462962962967E-4</v>
      </c>
      <c r="I12" s="12" t="str">
        <f>IF(F12&lt;$G$12,"破我國紀錄","")</f>
        <v/>
      </c>
      <c r="J12" s="12" t="str">
        <f>IF(F12&lt;$H$12,"破成人賽紀錄","")</f>
        <v/>
      </c>
    </row>
    <row r="13" spans="1:10" ht="25.2" customHeight="1">
      <c r="A13" s="63" t="s">
        <v>1</v>
      </c>
      <c r="B13" s="19" t="s">
        <v>2</v>
      </c>
      <c r="C13" s="25" t="s">
        <v>3</v>
      </c>
      <c r="D13" s="19" t="s">
        <v>11</v>
      </c>
      <c r="E13" s="39" t="s">
        <v>384</v>
      </c>
      <c r="F13" s="14" t="s">
        <v>0</v>
      </c>
      <c r="G13" s="56" t="s">
        <v>394</v>
      </c>
      <c r="H13" s="56" t="s">
        <v>395</v>
      </c>
      <c r="I13" s="10" t="s">
        <v>4</v>
      </c>
      <c r="J13" s="11" t="s">
        <v>22</v>
      </c>
    </row>
    <row r="14" spans="1:10" ht="30" customHeight="1">
      <c r="A14" s="122">
        <f>RANK(F14,$F$14:$F$14,1)</f>
        <v>1</v>
      </c>
      <c r="B14" s="123" t="s">
        <v>207</v>
      </c>
      <c r="C14" s="124" t="s">
        <v>16</v>
      </c>
      <c r="D14" s="123" t="s">
        <v>35</v>
      </c>
      <c r="E14" s="127" t="s">
        <v>392</v>
      </c>
      <c r="F14" s="115">
        <v>5.2083333333333333E-4</v>
      </c>
      <c r="G14" s="57">
        <v>5.2141203703703692E-4</v>
      </c>
      <c r="H14" s="57">
        <v>5.2141203703703692E-4</v>
      </c>
      <c r="I14" s="32" t="str">
        <f>IF(F14&lt;$G$14,"破我國紀錄","")</f>
        <v>破我國紀錄</v>
      </c>
      <c r="J14" s="32" t="str">
        <f>IF(F14&lt;$H$14,"破成人賽紀錄","")</f>
        <v>破成人賽紀錄</v>
      </c>
    </row>
    <row r="15" spans="1:10" ht="25.2" customHeight="1">
      <c r="A15" s="63" t="s">
        <v>1</v>
      </c>
      <c r="B15" s="19" t="s">
        <v>2</v>
      </c>
      <c r="C15" s="25" t="s">
        <v>3</v>
      </c>
      <c r="D15" s="19" t="s">
        <v>11</v>
      </c>
      <c r="E15" s="39" t="s">
        <v>384</v>
      </c>
      <c r="F15" s="14" t="s">
        <v>0</v>
      </c>
      <c r="G15" s="56" t="s">
        <v>397</v>
      </c>
      <c r="H15" s="56" t="s">
        <v>398</v>
      </c>
      <c r="I15" s="10" t="s">
        <v>4</v>
      </c>
      <c r="J15" s="11" t="s">
        <v>22</v>
      </c>
    </row>
    <row r="16" spans="1:10" ht="30" customHeight="1">
      <c r="A16" s="35">
        <f>RANK(F16,$F$16:$F$18,1)</f>
        <v>1</v>
      </c>
      <c r="B16" s="21" t="s">
        <v>54</v>
      </c>
      <c r="C16" s="26" t="s">
        <v>55</v>
      </c>
      <c r="D16" s="21" t="s">
        <v>50</v>
      </c>
      <c r="E16" s="50" t="s">
        <v>392</v>
      </c>
      <c r="F16" s="18">
        <v>5.6550925925925931E-4</v>
      </c>
      <c r="G16" s="71">
        <v>4.8020833333333336E-4</v>
      </c>
      <c r="H16" s="71">
        <v>4.8020833333333336E-4</v>
      </c>
      <c r="I16" s="12" t="str">
        <f>IF(F16&lt;$G$16,"破我國紀錄","")</f>
        <v/>
      </c>
      <c r="J16" s="12" t="str">
        <f>IF(F16&lt;$H$16,"破成人賽紀錄","")</f>
        <v/>
      </c>
    </row>
    <row r="17" spans="1:10" ht="30" customHeight="1">
      <c r="A17" s="35">
        <f>RANK(F17,$F$16:$F$18,1)</f>
        <v>2</v>
      </c>
      <c r="B17" s="21" t="s">
        <v>52</v>
      </c>
      <c r="C17" s="26" t="s">
        <v>53</v>
      </c>
      <c r="D17" s="21" t="s">
        <v>50</v>
      </c>
      <c r="E17" s="50" t="s">
        <v>392</v>
      </c>
      <c r="F17" s="18">
        <v>5.759259259259258E-4</v>
      </c>
      <c r="G17" s="77"/>
      <c r="H17" s="77"/>
      <c r="I17" s="12" t="str">
        <f>IF(F17&lt;$G$16,"破我國紀錄","")</f>
        <v/>
      </c>
      <c r="J17" s="12" t="str">
        <f>IF(F17&lt;$H$16,"破成人賽紀錄","")</f>
        <v/>
      </c>
    </row>
    <row r="18" spans="1:10" ht="30" customHeight="1">
      <c r="A18" s="35">
        <f>RANK(F18,$F$16:$F$18,1)</f>
        <v>3</v>
      </c>
      <c r="B18" s="21" t="s">
        <v>158</v>
      </c>
      <c r="C18" s="26" t="s">
        <v>16</v>
      </c>
      <c r="D18" s="21" t="s">
        <v>50</v>
      </c>
      <c r="E18" s="50" t="s">
        <v>392</v>
      </c>
      <c r="F18" s="18">
        <v>6.310185185185185E-4</v>
      </c>
      <c r="G18" s="75"/>
      <c r="H18" s="75"/>
      <c r="I18" s="12" t="str">
        <f>IF(F18&lt;$G$16,"破我國紀錄","")</f>
        <v/>
      </c>
      <c r="J18" s="12" t="str">
        <f>IF(F18&lt;$H$16,"破成人賽紀錄","")</f>
        <v/>
      </c>
    </row>
    <row r="19" spans="1:10" ht="25.2" customHeight="1">
      <c r="A19" s="63" t="s">
        <v>464</v>
      </c>
      <c r="B19" s="19" t="s">
        <v>489</v>
      </c>
      <c r="C19" s="25" t="s">
        <v>490</v>
      </c>
      <c r="D19" s="19" t="s">
        <v>467</v>
      </c>
      <c r="E19" s="39" t="s">
        <v>468</v>
      </c>
      <c r="F19" s="14" t="s">
        <v>491</v>
      </c>
      <c r="G19" s="56" t="s">
        <v>470</v>
      </c>
      <c r="H19" s="56" t="s">
        <v>471</v>
      </c>
      <c r="I19" s="10" t="s">
        <v>492</v>
      </c>
      <c r="J19" s="11" t="s">
        <v>473</v>
      </c>
    </row>
    <row r="20" spans="1:10" ht="30" customHeight="1">
      <c r="A20" s="35">
        <f>RANK(F20,$F$20:$F$21,1)</f>
        <v>1</v>
      </c>
      <c r="B20" s="21" t="s">
        <v>66</v>
      </c>
      <c r="C20" s="26" t="s">
        <v>67</v>
      </c>
      <c r="D20" s="21" t="s">
        <v>64</v>
      </c>
      <c r="E20" s="50" t="s">
        <v>501</v>
      </c>
      <c r="F20" s="18">
        <v>5.631944444444444E-4</v>
      </c>
      <c r="G20" s="67">
        <v>4.1782407407407409E-4</v>
      </c>
      <c r="H20" s="67">
        <v>4.1782407407407409E-4</v>
      </c>
      <c r="I20" s="12" t="str">
        <f>IF(F20&lt;$G$20,"破我國紀錄","")</f>
        <v/>
      </c>
      <c r="J20" s="12" t="str">
        <f>IF(F20&lt;$H$20,"破成人賽紀錄","")</f>
        <v/>
      </c>
    </row>
    <row r="21" spans="1:10" ht="30" customHeight="1">
      <c r="A21" s="35" t="s">
        <v>483</v>
      </c>
      <c r="B21" s="21" t="s">
        <v>297</v>
      </c>
      <c r="C21" s="26" t="s">
        <v>16</v>
      </c>
      <c r="D21" s="21" t="s">
        <v>64</v>
      </c>
      <c r="E21" s="50" t="s">
        <v>501</v>
      </c>
      <c r="F21" s="18" t="s">
        <v>488</v>
      </c>
      <c r="G21" s="75"/>
      <c r="H21" s="75"/>
      <c r="I21" s="12" t="str">
        <f>IF(F21&lt;$G$20,"破我國紀錄","")</f>
        <v/>
      </c>
      <c r="J21" s="12" t="str">
        <f>IF(F21&lt;$H$20,"破成人賽紀錄","")</f>
        <v/>
      </c>
    </row>
    <row r="22" spans="1:10" ht="25.2" customHeight="1">
      <c r="A22" s="63" t="s">
        <v>464</v>
      </c>
      <c r="B22" s="19" t="s">
        <v>489</v>
      </c>
      <c r="C22" s="25" t="s">
        <v>490</v>
      </c>
      <c r="D22" s="19" t="s">
        <v>467</v>
      </c>
      <c r="E22" s="39" t="s">
        <v>468</v>
      </c>
      <c r="F22" s="14" t="s">
        <v>491</v>
      </c>
      <c r="G22" s="56" t="s">
        <v>470</v>
      </c>
      <c r="H22" s="56" t="s">
        <v>471</v>
      </c>
      <c r="I22" s="10" t="s">
        <v>492</v>
      </c>
      <c r="J22" s="11" t="s">
        <v>473</v>
      </c>
    </row>
    <row r="23" spans="1:10" ht="30" customHeight="1">
      <c r="A23" s="35">
        <f>RANK(F23,$F$23:$F$25,1)</f>
        <v>1</v>
      </c>
      <c r="B23" s="21" t="s">
        <v>299</v>
      </c>
      <c r="C23" s="26" t="s">
        <v>18</v>
      </c>
      <c r="D23" s="21" t="s">
        <v>263</v>
      </c>
      <c r="E23" s="50" t="s">
        <v>501</v>
      </c>
      <c r="F23" s="18">
        <v>5.2094907407407407E-4</v>
      </c>
      <c r="G23" s="71">
        <v>4.106481481481481E-4</v>
      </c>
      <c r="H23" s="71">
        <v>4.106481481481481E-4</v>
      </c>
      <c r="I23" s="12" t="str">
        <f>IF(F23&lt;$G$23,"破我國紀錄","")</f>
        <v/>
      </c>
      <c r="J23" s="12" t="str">
        <f>IF(F23&lt;$H$23,"破成人賽紀錄","")</f>
        <v/>
      </c>
    </row>
    <row r="24" spans="1:10" ht="30" customHeight="1">
      <c r="A24" s="35">
        <f>RANK(F24,$F$23:$F$25,1)</f>
        <v>2</v>
      </c>
      <c r="B24" s="21" t="s">
        <v>262</v>
      </c>
      <c r="C24" s="26" t="s">
        <v>18</v>
      </c>
      <c r="D24" s="21" t="s">
        <v>263</v>
      </c>
      <c r="E24" s="50" t="s">
        <v>501</v>
      </c>
      <c r="F24" s="18">
        <v>7.4050925925925933E-4</v>
      </c>
      <c r="G24" s="77"/>
      <c r="H24" s="77"/>
      <c r="I24" s="12" t="str">
        <f>IF(F24&lt;$G$23,"破我國紀錄","")</f>
        <v/>
      </c>
      <c r="J24" s="12" t="str">
        <f>IF(F24&lt;$H$23,"破成人賽紀錄","")</f>
        <v/>
      </c>
    </row>
    <row r="25" spans="1:10" ht="30" customHeight="1">
      <c r="A25" s="35" t="s">
        <v>483</v>
      </c>
      <c r="B25" s="21" t="s">
        <v>298</v>
      </c>
      <c r="C25" s="26" t="s">
        <v>14</v>
      </c>
      <c r="D25" s="21" t="s">
        <v>263</v>
      </c>
      <c r="E25" s="50" t="s">
        <v>501</v>
      </c>
      <c r="F25" s="18" t="s">
        <v>488</v>
      </c>
      <c r="G25" s="75"/>
      <c r="H25" s="75"/>
      <c r="I25" s="12" t="str">
        <f>IF(F25&lt;$G$23,"破我國紀錄","")</f>
        <v/>
      </c>
      <c r="J25" s="12" t="str">
        <f>IF(F25&lt;$H$23,"破成人賽紀錄","")</f>
        <v/>
      </c>
    </row>
    <row r="26" spans="1:10" ht="25.2" customHeight="1">
      <c r="A26" s="63" t="s">
        <v>464</v>
      </c>
      <c r="B26" s="19" t="s">
        <v>489</v>
      </c>
      <c r="C26" s="25" t="s">
        <v>490</v>
      </c>
      <c r="D26" s="19" t="s">
        <v>467</v>
      </c>
      <c r="E26" s="39" t="s">
        <v>468</v>
      </c>
      <c r="F26" s="14" t="s">
        <v>491</v>
      </c>
      <c r="G26" s="56" t="s">
        <v>470</v>
      </c>
      <c r="H26" s="56" t="s">
        <v>471</v>
      </c>
      <c r="I26" s="10" t="s">
        <v>492</v>
      </c>
      <c r="J26" s="11" t="s">
        <v>473</v>
      </c>
    </row>
    <row r="27" spans="1:10" ht="30" customHeight="1">
      <c r="A27" s="35">
        <f>RANK(F27,$F$27:$F$28,1)</f>
        <v>1</v>
      </c>
      <c r="B27" s="21" t="s">
        <v>215</v>
      </c>
      <c r="C27" s="26" t="s">
        <v>139</v>
      </c>
      <c r="D27" s="21" t="s">
        <v>70</v>
      </c>
      <c r="E27" s="50" t="s">
        <v>501</v>
      </c>
      <c r="F27" s="18">
        <v>4.9398148148148153E-4</v>
      </c>
      <c r="G27" s="67">
        <v>3.7766203703703708E-4</v>
      </c>
      <c r="H27" s="67">
        <v>3.7766203703703708E-4</v>
      </c>
      <c r="I27" s="12" t="str">
        <f>IF(F27&lt;$G$27,"破我國紀錄","")</f>
        <v/>
      </c>
      <c r="J27" s="12" t="str">
        <f>IF(F27&lt;$H$27,"破成人賽紀錄","")</f>
        <v/>
      </c>
    </row>
    <row r="28" spans="1:10" ht="30" customHeight="1">
      <c r="A28" s="35">
        <f>RANK(F28,$F$27:$F$28,1)</f>
        <v>2</v>
      </c>
      <c r="B28" s="21" t="s">
        <v>300</v>
      </c>
      <c r="C28" s="26" t="s">
        <v>301</v>
      </c>
      <c r="D28" s="21" t="s">
        <v>70</v>
      </c>
      <c r="E28" s="50" t="s">
        <v>501</v>
      </c>
      <c r="F28" s="18">
        <v>5.2291666666666665E-4</v>
      </c>
      <c r="G28" s="75"/>
      <c r="H28" s="75"/>
      <c r="I28" s="12" t="str">
        <f>IF(F28&lt;$G$27,"破我國紀錄","")</f>
        <v/>
      </c>
      <c r="J28" s="12" t="str">
        <f>IF(F28&lt;$H$27,"破成人賽紀錄","")</f>
        <v/>
      </c>
    </row>
    <row r="29" spans="1:10" ht="25.2" customHeight="1">
      <c r="A29" s="63" t="s">
        <v>464</v>
      </c>
      <c r="B29" s="19" t="s">
        <v>489</v>
      </c>
      <c r="C29" s="25" t="s">
        <v>490</v>
      </c>
      <c r="D29" s="19" t="s">
        <v>467</v>
      </c>
      <c r="E29" s="39" t="s">
        <v>468</v>
      </c>
      <c r="F29" s="14" t="s">
        <v>491</v>
      </c>
      <c r="G29" s="56" t="s">
        <v>470</v>
      </c>
      <c r="H29" s="56" t="s">
        <v>471</v>
      </c>
      <c r="I29" s="10" t="s">
        <v>492</v>
      </c>
      <c r="J29" s="11" t="s">
        <v>473</v>
      </c>
    </row>
    <row r="30" spans="1:10" ht="30" customHeight="1">
      <c r="A30" s="35">
        <f>RANK(F30,$F$30:$F$31,1)</f>
        <v>1</v>
      </c>
      <c r="B30" s="21" t="s">
        <v>219</v>
      </c>
      <c r="C30" s="26" t="s">
        <v>53</v>
      </c>
      <c r="D30" s="21" t="s">
        <v>72</v>
      </c>
      <c r="E30" s="50" t="s">
        <v>501</v>
      </c>
      <c r="F30" s="18">
        <v>5.614583333333333E-4</v>
      </c>
      <c r="G30" s="67">
        <v>5.5370370370370371E-4</v>
      </c>
      <c r="H30" s="67">
        <v>5.4131944444444453E-4</v>
      </c>
      <c r="I30" s="12" t="str">
        <f>IF(F30&lt;$G$30,"破我國紀錄","")</f>
        <v/>
      </c>
      <c r="J30" s="12" t="str">
        <f>IF(F30&lt;$H$30,"破成人賽紀錄","")</f>
        <v/>
      </c>
    </row>
    <row r="31" spans="1:10" ht="30" customHeight="1">
      <c r="A31" s="35">
        <f>RANK(F31,$F$30:$F$31,1)</f>
        <v>2</v>
      </c>
      <c r="B31" s="21" t="s">
        <v>217</v>
      </c>
      <c r="C31" s="26" t="s">
        <v>170</v>
      </c>
      <c r="D31" s="21" t="s">
        <v>72</v>
      </c>
      <c r="E31" s="50" t="s">
        <v>501</v>
      </c>
      <c r="F31" s="18">
        <v>1.0508101851851852E-3</v>
      </c>
      <c r="G31" s="75"/>
      <c r="H31" s="75"/>
      <c r="I31" s="12" t="str">
        <f>IF(F31&lt;$G$30,"破我國紀錄","")</f>
        <v/>
      </c>
      <c r="J31" s="12" t="str">
        <f>IF(F31&lt;$H$30,"破成人賽紀錄","")</f>
        <v/>
      </c>
    </row>
    <row r="32" spans="1:10" ht="25.2" customHeight="1">
      <c r="A32" s="63" t="s">
        <v>464</v>
      </c>
      <c r="B32" s="19" t="s">
        <v>489</v>
      </c>
      <c r="C32" s="25" t="s">
        <v>490</v>
      </c>
      <c r="D32" s="19" t="s">
        <v>467</v>
      </c>
      <c r="E32" s="39" t="s">
        <v>468</v>
      </c>
      <c r="F32" s="14" t="s">
        <v>491</v>
      </c>
      <c r="G32" s="56" t="s">
        <v>470</v>
      </c>
      <c r="H32" s="56" t="s">
        <v>471</v>
      </c>
      <c r="I32" s="10" t="s">
        <v>492</v>
      </c>
      <c r="J32" s="11" t="s">
        <v>473</v>
      </c>
    </row>
    <row r="33" spans="1:10" ht="30" customHeight="1">
      <c r="A33" s="35">
        <f>RANK(F33,$F$33:$F$36,1)</f>
        <v>1</v>
      </c>
      <c r="B33" s="21" t="s">
        <v>269</v>
      </c>
      <c r="C33" s="26" t="s">
        <v>81</v>
      </c>
      <c r="D33" s="21" t="s">
        <v>79</v>
      </c>
      <c r="E33" s="50" t="s">
        <v>501</v>
      </c>
      <c r="F33" s="18">
        <v>5.5254629629629631E-4</v>
      </c>
      <c r="G33" s="71">
        <v>4.4155092592592596E-4</v>
      </c>
      <c r="H33" s="71">
        <v>4.4155092592592596E-4</v>
      </c>
      <c r="I33" s="12" t="str">
        <f>IF(F33&lt;$G$33,"破我國紀錄","")</f>
        <v/>
      </c>
      <c r="J33" s="12" t="str">
        <f>IF(F33&lt;$H$33,"破成人賽紀錄","")</f>
        <v/>
      </c>
    </row>
    <row r="34" spans="1:10" ht="30" customHeight="1">
      <c r="A34" s="35">
        <f>RANK(F34,$F$33:$F$36,1)</f>
        <v>2</v>
      </c>
      <c r="B34" s="21" t="s">
        <v>303</v>
      </c>
      <c r="C34" s="26" t="s">
        <v>24</v>
      </c>
      <c r="D34" s="21" t="s">
        <v>79</v>
      </c>
      <c r="E34" s="50" t="s">
        <v>501</v>
      </c>
      <c r="F34" s="18">
        <v>5.773148148148149E-4</v>
      </c>
      <c r="G34" s="77"/>
      <c r="H34" s="77"/>
      <c r="I34" s="12" t="str">
        <f>IF(F34&lt;$G$33,"破我國紀錄","")</f>
        <v/>
      </c>
      <c r="J34" s="12" t="str">
        <f>IF(F34&lt;$H$33,"破成人賽紀錄","")</f>
        <v/>
      </c>
    </row>
    <row r="35" spans="1:10" ht="30" customHeight="1">
      <c r="A35" s="35">
        <f>RANK(F35,$F$33:$F$36,1)</f>
        <v>3</v>
      </c>
      <c r="B35" s="21" t="s">
        <v>302</v>
      </c>
      <c r="C35" s="26" t="s">
        <v>14</v>
      </c>
      <c r="D35" s="21" t="s">
        <v>79</v>
      </c>
      <c r="E35" s="50" t="s">
        <v>501</v>
      </c>
      <c r="F35" s="18">
        <v>6.0613425925925917E-4</v>
      </c>
      <c r="G35" s="77"/>
      <c r="H35" s="77"/>
      <c r="I35" s="12" t="str">
        <f>IF(F35&lt;$G$33,"破我國紀錄","")</f>
        <v/>
      </c>
      <c r="J35" s="12" t="str">
        <f>IF(F35&lt;$H$33,"破成人賽紀錄","")</f>
        <v/>
      </c>
    </row>
    <row r="36" spans="1:10" ht="30" customHeight="1">
      <c r="A36" s="35">
        <f>RANK(F36,$F$33:$F$36,1)</f>
        <v>4</v>
      </c>
      <c r="B36" s="21" t="s">
        <v>221</v>
      </c>
      <c r="C36" s="26" t="s">
        <v>81</v>
      </c>
      <c r="D36" s="21" t="s">
        <v>79</v>
      </c>
      <c r="E36" s="50" t="s">
        <v>501</v>
      </c>
      <c r="F36" s="18">
        <v>6.783564814814815E-4</v>
      </c>
      <c r="G36" s="96"/>
      <c r="H36" s="96"/>
      <c r="I36" s="12" t="str">
        <f>IF(F36&lt;$G$33,"破我國紀錄","")</f>
        <v/>
      </c>
      <c r="J36" s="12" t="str">
        <f>IF(F36&lt;$H$33,"破成人賽紀錄","")</f>
        <v/>
      </c>
    </row>
    <row r="37" spans="1:10" ht="25.2" customHeight="1">
      <c r="A37" s="63" t="s">
        <v>464</v>
      </c>
      <c r="B37" s="19" t="s">
        <v>489</v>
      </c>
      <c r="C37" s="25" t="s">
        <v>490</v>
      </c>
      <c r="D37" s="19" t="s">
        <v>467</v>
      </c>
      <c r="E37" s="39" t="s">
        <v>468</v>
      </c>
      <c r="F37" s="14" t="s">
        <v>491</v>
      </c>
      <c r="G37" s="56" t="s">
        <v>470</v>
      </c>
      <c r="H37" s="56" t="s">
        <v>471</v>
      </c>
      <c r="I37" s="10" t="s">
        <v>492</v>
      </c>
      <c r="J37" s="11" t="s">
        <v>473</v>
      </c>
    </row>
    <row r="38" spans="1:10" ht="30" customHeight="1">
      <c r="A38" s="35">
        <f>RANK(F38,$F$38:$F$41,1)</f>
        <v>1</v>
      </c>
      <c r="B38" s="21" t="s">
        <v>223</v>
      </c>
      <c r="C38" s="26" t="s">
        <v>14</v>
      </c>
      <c r="D38" s="21" t="s">
        <v>84</v>
      </c>
      <c r="E38" s="50" t="s">
        <v>501</v>
      </c>
      <c r="F38" s="18">
        <v>5.8518518518518522E-4</v>
      </c>
      <c r="G38" s="71">
        <v>4.6064814814814818E-4</v>
      </c>
      <c r="H38" s="71">
        <v>4.6064814814814818E-4</v>
      </c>
      <c r="I38" s="12" t="str">
        <f>IF(F38&lt;$G$38,"破我國紀錄","")</f>
        <v/>
      </c>
      <c r="J38" s="12" t="str">
        <f>IF(F38&lt;$H$38,"破成人賽紀錄","")</f>
        <v/>
      </c>
    </row>
    <row r="39" spans="1:10" ht="30" customHeight="1">
      <c r="A39" s="35">
        <f>RANK(F39,$F$38:$F$41,1)</f>
        <v>2</v>
      </c>
      <c r="B39" s="21" t="s">
        <v>83</v>
      </c>
      <c r="C39" s="26" t="s">
        <v>16</v>
      </c>
      <c r="D39" s="21" t="s">
        <v>84</v>
      </c>
      <c r="E39" s="50" t="s">
        <v>501</v>
      </c>
      <c r="F39" s="18">
        <v>6.15162037037037E-4</v>
      </c>
      <c r="G39" s="77"/>
      <c r="H39" s="77"/>
      <c r="I39" s="12" t="str">
        <f>IF(F39&lt;$G$38,"破我國紀錄","")</f>
        <v/>
      </c>
      <c r="J39" s="12" t="str">
        <f>IF(F39&lt;$H$38,"破成人賽紀錄","")</f>
        <v/>
      </c>
    </row>
    <row r="40" spans="1:10" ht="30" customHeight="1">
      <c r="A40" s="35">
        <f>RANK(F40,$F$38:$F$41,1)</f>
        <v>3</v>
      </c>
      <c r="B40" s="21" t="s">
        <v>304</v>
      </c>
      <c r="C40" s="26" t="s">
        <v>27</v>
      </c>
      <c r="D40" s="21" t="s">
        <v>84</v>
      </c>
      <c r="E40" s="50" t="s">
        <v>501</v>
      </c>
      <c r="F40" s="18">
        <v>6.6273148148148148E-4</v>
      </c>
      <c r="G40" s="77"/>
      <c r="H40" s="77"/>
      <c r="I40" s="12" t="str">
        <f>IF(F40&lt;$G$38,"破我國紀錄","")</f>
        <v/>
      </c>
      <c r="J40" s="12" t="str">
        <f>IF(F40&lt;$H$38,"破成人賽紀錄","")</f>
        <v/>
      </c>
    </row>
    <row r="41" spans="1:10" ht="30" customHeight="1">
      <c r="A41" s="35" t="s">
        <v>483</v>
      </c>
      <c r="B41" s="21" t="s">
        <v>224</v>
      </c>
      <c r="C41" s="26" t="s">
        <v>95</v>
      </c>
      <c r="D41" s="21" t="s">
        <v>84</v>
      </c>
      <c r="E41" s="50" t="s">
        <v>501</v>
      </c>
      <c r="F41" s="18" t="s">
        <v>488</v>
      </c>
      <c r="G41" s="96"/>
      <c r="H41" s="96"/>
      <c r="I41" s="12" t="str">
        <f>IF(F41&lt;$G$38,"破我國紀錄","")</f>
        <v/>
      </c>
      <c r="J41" s="12" t="str">
        <f>IF(F41&lt;$H$38,"破成人賽紀錄","")</f>
        <v/>
      </c>
    </row>
    <row r="42" spans="1:10" ht="25.2" customHeight="1">
      <c r="A42" s="63" t="s">
        <v>464</v>
      </c>
      <c r="B42" s="19" t="s">
        <v>489</v>
      </c>
      <c r="C42" s="25" t="s">
        <v>490</v>
      </c>
      <c r="D42" s="19" t="s">
        <v>467</v>
      </c>
      <c r="E42" s="39" t="s">
        <v>468</v>
      </c>
      <c r="F42" s="14" t="s">
        <v>491</v>
      </c>
      <c r="G42" s="56" t="s">
        <v>470</v>
      </c>
      <c r="H42" s="56" t="s">
        <v>471</v>
      </c>
      <c r="I42" s="10" t="s">
        <v>492</v>
      </c>
      <c r="J42" s="11" t="s">
        <v>473</v>
      </c>
    </row>
    <row r="43" spans="1:10" ht="30" customHeight="1">
      <c r="A43" s="122">
        <f>RANK(F43,$F$43:$F$44,1)</f>
        <v>1</v>
      </c>
      <c r="B43" s="123" t="s">
        <v>274</v>
      </c>
      <c r="C43" s="124" t="s">
        <v>81</v>
      </c>
      <c r="D43" s="123" t="s">
        <v>88</v>
      </c>
      <c r="E43" s="127" t="s">
        <v>501</v>
      </c>
      <c r="F43" s="115">
        <v>3.925925925925926E-4</v>
      </c>
      <c r="G43" s="67">
        <v>4.4803240740740741E-4</v>
      </c>
      <c r="H43" s="67">
        <v>4.1863425925925927E-4</v>
      </c>
      <c r="I43" s="32" t="str">
        <f>IF(F43&lt;$G$43,"破我國紀錄","")</f>
        <v>破我國紀錄</v>
      </c>
      <c r="J43" s="32" t="str">
        <f>IF(F43&lt;$H$43,"破成人賽紀錄","")</f>
        <v>破成人賽紀錄</v>
      </c>
    </row>
    <row r="44" spans="1:10" ht="30" customHeight="1">
      <c r="A44" s="35">
        <f>RANK(F44,$F$43:$F$44,1)</f>
        <v>2</v>
      </c>
      <c r="B44" s="21" t="s">
        <v>305</v>
      </c>
      <c r="C44" s="26" t="s">
        <v>14</v>
      </c>
      <c r="D44" s="21" t="s">
        <v>88</v>
      </c>
      <c r="E44" s="50" t="s">
        <v>501</v>
      </c>
      <c r="F44" s="18">
        <v>5.5706018518518518E-4</v>
      </c>
      <c r="G44" s="75"/>
      <c r="H44" s="75"/>
      <c r="I44" s="12" t="str">
        <f>IF(F44&lt;$G$43,"破我國紀錄","")</f>
        <v/>
      </c>
      <c r="J44" s="12" t="str">
        <f>IF(F44&lt;$H$43,"破成人賽紀錄","")</f>
        <v/>
      </c>
    </row>
    <row r="45" spans="1:10" ht="25.2" customHeight="1">
      <c r="A45" s="63" t="s">
        <v>464</v>
      </c>
      <c r="B45" s="19" t="s">
        <v>489</v>
      </c>
      <c r="C45" s="25" t="s">
        <v>490</v>
      </c>
      <c r="D45" s="19" t="s">
        <v>467</v>
      </c>
      <c r="E45" s="39" t="s">
        <v>468</v>
      </c>
      <c r="F45" s="14" t="s">
        <v>491</v>
      </c>
      <c r="G45" s="56" t="s">
        <v>470</v>
      </c>
      <c r="H45" s="56" t="s">
        <v>471</v>
      </c>
      <c r="I45" s="10" t="s">
        <v>492</v>
      </c>
      <c r="J45" s="11" t="s">
        <v>473</v>
      </c>
    </row>
    <row r="46" spans="1:10" ht="30" customHeight="1">
      <c r="A46" s="122">
        <f>RANK(F46,$F$46:$F$48,1)</f>
        <v>1</v>
      </c>
      <c r="B46" s="123" t="s">
        <v>306</v>
      </c>
      <c r="C46" s="124" t="s">
        <v>212</v>
      </c>
      <c r="D46" s="123" t="s">
        <v>97</v>
      </c>
      <c r="E46" s="127" t="s">
        <v>501</v>
      </c>
      <c r="F46" s="115">
        <v>3.8692129629629629E-4</v>
      </c>
      <c r="G46" s="71">
        <v>3.9293981481481488E-4</v>
      </c>
      <c r="H46" s="71">
        <v>3.9293981481481488E-4</v>
      </c>
      <c r="I46" s="12"/>
      <c r="J46" s="32" t="str">
        <f>IF(F46&lt;$H$46,"破成人賽紀錄","")</f>
        <v>破成人賽紀錄</v>
      </c>
    </row>
    <row r="47" spans="1:10" ht="30" customHeight="1">
      <c r="A47" s="35">
        <f>RANK(F47,$F$46:$F$48,1)</f>
        <v>2</v>
      </c>
      <c r="B47" s="21" t="s">
        <v>226</v>
      </c>
      <c r="C47" s="26" t="s">
        <v>53</v>
      </c>
      <c r="D47" s="21" t="s">
        <v>97</v>
      </c>
      <c r="E47" s="50" t="s">
        <v>501</v>
      </c>
      <c r="F47" s="18">
        <v>4.7337962962962958E-4</v>
      </c>
      <c r="G47" s="77"/>
      <c r="H47" s="77"/>
      <c r="I47" s="12" t="str">
        <f>IF(F47&lt;$G$46,"破我國紀錄","")</f>
        <v/>
      </c>
      <c r="J47" s="12" t="str">
        <f>IF(F47&lt;$H$46,"破成人賽紀錄","")</f>
        <v/>
      </c>
    </row>
    <row r="48" spans="1:10" ht="30" customHeight="1">
      <c r="A48" s="35">
        <f>RANK(F48,$F$46:$F$48,1)</f>
        <v>3</v>
      </c>
      <c r="B48" s="21" t="s">
        <v>176</v>
      </c>
      <c r="C48" s="26" t="s">
        <v>16</v>
      </c>
      <c r="D48" s="21" t="s">
        <v>97</v>
      </c>
      <c r="E48" s="50" t="s">
        <v>501</v>
      </c>
      <c r="F48" s="18">
        <v>4.8229166666666668E-4</v>
      </c>
      <c r="G48" s="75"/>
      <c r="H48" s="75"/>
      <c r="I48" s="49"/>
      <c r="J48" s="12" t="str">
        <f>IF(F48&lt;$H$46,"破成人賽紀錄","")</f>
        <v/>
      </c>
    </row>
    <row r="49" spans="1:10" ht="25.2" customHeight="1">
      <c r="A49" s="63" t="s">
        <v>464</v>
      </c>
      <c r="B49" s="19" t="s">
        <v>489</v>
      </c>
      <c r="C49" s="25" t="s">
        <v>490</v>
      </c>
      <c r="D49" s="19" t="s">
        <v>467</v>
      </c>
      <c r="E49" s="39" t="s">
        <v>468</v>
      </c>
      <c r="F49" s="14" t="s">
        <v>491</v>
      </c>
      <c r="G49" s="94" t="s">
        <v>470</v>
      </c>
      <c r="H49" s="94" t="s">
        <v>471</v>
      </c>
      <c r="I49" s="10" t="s">
        <v>492</v>
      </c>
      <c r="J49" s="11" t="s">
        <v>473</v>
      </c>
    </row>
    <row r="50" spans="1:10" ht="30" customHeight="1">
      <c r="A50" s="35">
        <f>RANK(F50,$F$50:$F$52,1)</f>
        <v>1</v>
      </c>
      <c r="B50" s="21" t="s">
        <v>227</v>
      </c>
      <c r="C50" s="26" t="s">
        <v>16</v>
      </c>
      <c r="D50" s="21" t="s">
        <v>104</v>
      </c>
      <c r="E50" s="50" t="s">
        <v>501</v>
      </c>
      <c r="F50" s="18">
        <v>4.2210648148148148E-4</v>
      </c>
      <c r="G50" s="71">
        <v>3.9513888888888894E-4</v>
      </c>
      <c r="H50" s="71">
        <v>3.8240740740740742E-4</v>
      </c>
      <c r="I50" s="12" t="str">
        <f>IF(F50&lt;$G$50,"破我國紀錄","")</f>
        <v/>
      </c>
      <c r="J50" s="12" t="str">
        <f>IF(F50&lt;$H$50,"破成人賽紀錄","")</f>
        <v/>
      </c>
    </row>
    <row r="51" spans="1:10" ht="30" customHeight="1">
      <c r="A51" s="35">
        <f>RANK(F51,$F$50:$F$52,1)</f>
        <v>2</v>
      </c>
      <c r="B51" s="21" t="s">
        <v>307</v>
      </c>
      <c r="C51" s="26" t="s">
        <v>17</v>
      </c>
      <c r="D51" s="21" t="s">
        <v>104</v>
      </c>
      <c r="E51" s="50" t="s">
        <v>501</v>
      </c>
      <c r="F51" s="18">
        <v>5.2013888888888889E-4</v>
      </c>
      <c r="G51" s="77"/>
      <c r="H51" s="77"/>
      <c r="I51" s="12" t="str">
        <f>IF(F51&lt;$G$50,"破我國紀錄","")</f>
        <v/>
      </c>
      <c r="J51" s="12" t="str">
        <f>IF(F51&lt;$H$50,"破成人賽紀錄","")</f>
        <v/>
      </c>
    </row>
    <row r="52" spans="1:10" ht="30" customHeight="1">
      <c r="A52" s="35">
        <f>RANK(F52,$F$50:$F$52,1)</f>
        <v>3</v>
      </c>
      <c r="B52" s="21" t="s">
        <v>229</v>
      </c>
      <c r="C52" s="26" t="s">
        <v>60</v>
      </c>
      <c r="D52" s="21" t="s">
        <v>104</v>
      </c>
      <c r="E52" s="50" t="s">
        <v>501</v>
      </c>
      <c r="F52" s="18">
        <v>5.2592592592592589E-4</v>
      </c>
      <c r="G52" s="80"/>
      <c r="H52" s="80"/>
      <c r="I52" s="12" t="str">
        <f>IF(F52&lt;$G$50,"破我國紀錄","")</f>
        <v/>
      </c>
      <c r="J52" s="12" t="str">
        <f>IF(F52&lt;$H$50,"破成人賽紀錄","")</f>
        <v/>
      </c>
    </row>
    <row r="53" spans="1:10" ht="25.2" customHeight="1">
      <c r="A53" s="63" t="s">
        <v>464</v>
      </c>
      <c r="B53" s="19" t="s">
        <v>489</v>
      </c>
      <c r="C53" s="25" t="s">
        <v>490</v>
      </c>
      <c r="D53" s="19" t="s">
        <v>467</v>
      </c>
      <c r="E53" s="39" t="s">
        <v>468</v>
      </c>
      <c r="F53" s="14" t="s">
        <v>491</v>
      </c>
      <c r="G53" s="56" t="s">
        <v>470</v>
      </c>
      <c r="H53" s="56" t="s">
        <v>471</v>
      </c>
      <c r="I53" s="10" t="s">
        <v>492</v>
      </c>
      <c r="J53" s="11" t="s">
        <v>473</v>
      </c>
    </row>
    <row r="54" spans="1:10" ht="30" customHeight="1">
      <c r="A54" s="35">
        <f>RANK(F54,$F$54:$F$58,1)</f>
        <v>1</v>
      </c>
      <c r="B54" s="21" t="s">
        <v>308</v>
      </c>
      <c r="C54" s="26" t="s">
        <v>17</v>
      </c>
      <c r="D54" s="21" t="s">
        <v>110</v>
      </c>
      <c r="E54" s="50" t="s">
        <v>501</v>
      </c>
      <c r="F54" s="18">
        <v>4.4259259259259268E-4</v>
      </c>
      <c r="G54" s="71">
        <v>3.8055555555555558E-4</v>
      </c>
      <c r="H54" s="71">
        <v>3.5266203703703702E-4</v>
      </c>
      <c r="I54" s="12" t="str">
        <f>IF(F54&lt;$G$54,"破我國紀錄","")</f>
        <v/>
      </c>
      <c r="J54" s="12" t="str">
        <f>IF(F54&lt;$H$54,"破成人賽紀錄","")</f>
        <v/>
      </c>
    </row>
    <row r="55" spans="1:10" ht="30" customHeight="1">
      <c r="A55" s="35">
        <f>RANK(F55,$F$54:$F$58,1)</f>
        <v>2</v>
      </c>
      <c r="B55" s="21" t="s">
        <v>279</v>
      </c>
      <c r="C55" s="26" t="s">
        <v>55</v>
      </c>
      <c r="D55" s="21" t="s">
        <v>110</v>
      </c>
      <c r="E55" s="50" t="s">
        <v>501</v>
      </c>
      <c r="F55" s="18">
        <v>4.5787037037037036E-4</v>
      </c>
      <c r="G55" s="77"/>
      <c r="H55" s="77"/>
      <c r="I55" s="12" t="str">
        <f>IF(F55&lt;$G$54,"破我國紀錄","")</f>
        <v/>
      </c>
      <c r="J55" s="12" t="str">
        <f>IF(F55&lt;$H$54,"破成人賽紀錄","")</f>
        <v/>
      </c>
    </row>
    <row r="56" spans="1:10" ht="30" customHeight="1">
      <c r="A56" s="35">
        <f>RANK(F56,$F$54:$F$58,1)</f>
        <v>3</v>
      </c>
      <c r="B56" s="21" t="s">
        <v>233</v>
      </c>
      <c r="C56" s="26" t="s">
        <v>20</v>
      </c>
      <c r="D56" s="21" t="s">
        <v>110</v>
      </c>
      <c r="E56" s="50" t="s">
        <v>501</v>
      </c>
      <c r="F56" s="18">
        <v>4.9756944444444447E-4</v>
      </c>
      <c r="G56" s="77"/>
      <c r="H56" s="77"/>
      <c r="I56" s="12" t="str">
        <f>IF(F56&lt;$G$54,"破我國紀錄","")</f>
        <v/>
      </c>
      <c r="J56" s="12" t="str">
        <f>IF(F56&lt;$H$54,"破成人賽紀錄","")</f>
        <v/>
      </c>
    </row>
    <row r="57" spans="1:10" ht="30" customHeight="1">
      <c r="A57" s="35">
        <f>RANK(F57,$F$54:$F$58,1)</f>
        <v>4</v>
      </c>
      <c r="B57" s="21" t="s">
        <v>231</v>
      </c>
      <c r="C57" s="26" t="s">
        <v>14</v>
      </c>
      <c r="D57" s="21" t="s">
        <v>110</v>
      </c>
      <c r="E57" s="50" t="s">
        <v>501</v>
      </c>
      <c r="F57" s="18">
        <v>5.2812500000000006E-4</v>
      </c>
      <c r="G57" s="77"/>
      <c r="H57" s="77"/>
      <c r="I57" s="12" t="str">
        <f>IF(F57&lt;$G$54,"破我國紀錄","")</f>
        <v/>
      </c>
      <c r="J57" s="12" t="str">
        <f>IF(F57&lt;$H$54,"破成人賽紀錄","")</f>
        <v/>
      </c>
    </row>
    <row r="58" spans="1:10" ht="30" customHeight="1">
      <c r="A58" s="35">
        <f>RANK(F58,$F$54:$F$58,1)</f>
        <v>5</v>
      </c>
      <c r="B58" s="21" t="s">
        <v>232</v>
      </c>
      <c r="C58" s="26" t="s">
        <v>18</v>
      </c>
      <c r="D58" s="21" t="s">
        <v>110</v>
      </c>
      <c r="E58" s="50" t="s">
        <v>501</v>
      </c>
      <c r="F58" s="18">
        <v>5.369212962962963E-4</v>
      </c>
      <c r="G58" s="75"/>
      <c r="H58" s="75"/>
      <c r="I58" s="12" t="str">
        <f>IF(F58&lt;$G$54,"破我國紀錄","")</f>
        <v/>
      </c>
      <c r="J58" s="12" t="str">
        <f>IF(F58&lt;$H$54,"破成人賽紀錄","")</f>
        <v/>
      </c>
    </row>
    <row r="59" spans="1:10" ht="25.2" customHeight="1">
      <c r="A59" s="63" t="s">
        <v>464</v>
      </c>
      <c r="B59" s="19" t="s">
        <v>489</v>
      </c>
      <c r="C59" s="25" t="s">
        <v>490</v>
      </c>
      <c r="D59" s="19" t="s">
        <v>467</v>
      </c>
      <c r="E59" s="39" t="s">
        <v>468</v>
      </c>
      <c r="F59" s="14" t="s">
        <v>491</v>
      </c>
      <c r="G59" s="56" t="s">
        <v>470</v>
      </c>
      <c r="H59" s="56" t="s">
        <v>471</v>
      </c>
      <c r="I59" s="10" t="s">
        <v>492</v>
      </c>
      <c r="J59" s="11" t="s">
        <v>473</v>
      </c>
    </row>
    <row r="60" spans="1:10" ht="30" customHeight="1">
      <c r="A60" s="35">
        <f>RANK(F60,$F$60:$F$60,1)</f>
        <v>1</v>
      </c>
      <c r="B60" s="21" t="s">
        <v>123</v>
      </c>
      <c r="C60" s="26" t="s">
        <v>27</v>
      </c>
      <c r="D60" s="21" t="s">
        <v>121</v>
      </c>
      <c r="E60" s="50" t="s">
        <v>501</v>
      </c>
      <c r="F60" s="18">
        <v>3.9803240740740744E-4</v>
      </c>
      <c r="G60" s="57">
        <v>3.7430555555555562E-4</v>
      </c>
      <c r="H60" s="57">
        <v>3.7430555555555562E-4</v>
      </c>
      <c r="I60" s="12" t="str">
        <f>IF(F60&lt;$G$60,"破我國紀錄","")</f>
        <v/>
      </c>
      <c r="J60" s="12" t="str">
        <f>IF(F60&lt;$H$60,"破成人賽紀錄","")</f>
        <v/>
      </c>
    </row>
    <row r="61" spans="1:10" s="43" customFormat="1" ht="25.2" customHeight="1">
      <c r="A61" s="36" t="s">
        <v>464</v>
      </c>
      <c r="B61" s="37" t="s">
        <v>489</v>
      </c>
      <c r="C61" s="38" t="s">
        <v>490</v>
      </c>
      <c r="D61" s="37" t="s">
        <v>467</v>
      </c>
      <c r="E61" s="39" t="s">
        <v>468</v>
      </c>
      <c r="F61" s="40" t="s">
        <v>491</v>
      </c>
      <c r="G61" s="56" t="s">
        <v>470</v>
      </c>
      <c r="H61" s="56" t="s">
        <v>471</v>
      </c>
      <c r="I61" s="41" t="s">
        <v>492</v>
      </c>
      <c r="J61" s="42" t="s">
        <v>473</v>
      </c>
    </row>
    <row r="62" spans="1:10" s="43" customFormat="1" ht="30" customHeight="1">
      <c r="A62" s="44">
        <f>RANK(F62,$F$62:$F$62,1)</f>
        <v>1</v>
      </c>
      <c r="B62" s="45" t="s">
        <v>252</v>
      </c>
      <c r="C62" s="46" t="s">
        <v>18</v>
      </c>
      <c r="D62" s="45" t="s">
        <v>128</v>
      </c>
      <c r="E62" s="97" t="s">
        <v>501</v>
      </c>
      <c r="F62" s="48">
        <v>6.6168981481481471E-4</v>
      </c>
      <c r="G62" s="98">
        <v>3.7002314814814813E-4</v>
      </c>
      <c r="H62" s="98">
        <v>3.7002314814814813E-4</v>
      </c>
      <c r="I62" s="49" t="str">
        <f>IF(F62&lt;G62,"破我國紀錄","")</f>
        <v/>
      </c>
      <c r="J62" s="49" t="str">
        <f>IF(F62&lt;H62,"破成人賽紀錄","")</f>
        <v/>
      </c>
    </row>
    <row r="63" spans="1:10" ht="25.2" customHeight="1">
      <c r="A63" s="63" t="s">
        <v>464</v>
      </c>
      <c r="B63" s="19" t="s">
        <v>489</v>
      </c>
      <c r="C63" s="25" t="s">
        <v>490</v>
      </c>
      <c r="D63" s="19" t="s">
        <v>467</v>
      </c>
      <c r="E63" s="39" t="s">
        <v>468</v>
      </c>
      <c r="F63" s="14" t="s">
        <v>491</v>
      </c>
      <c r="G63" s="56" t="s">
        <v>470</v>
      </c>
      <c r="H63" s="56" t="s">
        <v>471</v>
      </c>
      <c r="I63" s="10" t="s">
        <v>492</v>
      </c>
      <c r="J63" s="11" t="s">
        <v>473</v>
      </c>
    </row>
    <row r="64" spans="1:10" ht="30" customHeight="1">
      <c r="A64" s="35">
        <f>RANK(F64,$F$64:$F$64,1)</f>
        <v>1</v>
      </c>
      <c r="B64" s="21" t="s">
        <v>288</v>
      </c>
      <c r="C64" s="26" t="s">
        <v>55</v>
      </c>
      <c r="D64" s="21" t="s">
        <v>130</v>
      </c>
      <c r="E64" s="50" t="s">
        <v>501</v>
      </c>
      <c r="F64" s="18">
        <v>4.3564814814814811E-4</v>
      </c>
      <c r="G64" s="57">
        <v>3.476851851851852E-4</v>
      </c>
      <c r="H64" s="57">
        <v>3.476851851851852E-4</v>
      </c>
      <c r="I64" s="12" t="str">
        <f>IF(F64&lt;$G$64,"破我國紀錄","")</f>
        <v/>
      </c>
      <c r="J64" s="12" t="str">
        <f>IF(F64&lt;$H$64,"破成人賽紀錄","")</f>
        <v/>
      </c>
    </row>
    <row r="65" spans="1:10" ht="25.2" customHeight="1">
      <c r="A65" s="63" t="s">
        <v>464</v>
      </c>
      <c r="B65" s="19" t="s">
        <v>489</v>
      </c>
      <c r="C65" s="25" t="s">
        <v>490</v>
      </c>
      <c r="D65" s="19" t="s">
        <v>467</v>
      </c>
      <c r="E65" s="39" t="s">
        <v>468</v>
      </c>
      <c r="F65" s="14" t="s">
        <v>491</v>
      </c>
      <c r="G65" s="56" t="s">
        <v>470</v>
      </c>
      <c r="H65" s="56" t="s">
        <v>471</v>
      </c>
      <c r="I65" s="10" t="s">
        <v>492</v>
      </c>
      <c r="J65" s="11" t="s">
        <v>473</v>
      </c>
    </row>
    <row r="66" spans="1:10" ht="30" customHeight="1">
      <c r="A66" s="35">
        <f>RANK(F66,$F$66:$F$66,1)</f>
        <v>1</v>
      </c>
      <c r="B66" s="21" t="s">
        <v>309</v>
      </c>
      <c r="C66" s="26" t="s">
        <v>17</v>
      </c>
      <c r="D66" s="21" t="s">
        <v>134</v>
      </c>
      <c r="E66" s="50" t="s">
        <v>501</v>
      </c>
      <c r="F66" s="18">
        <v>3.938657407407408E-4</v>
      </c>
      <c r="G66" s="57">
        <v>3.4004629629629624E-4</v>
      </c>
      <c r="H66" s="57">
        <v>3.4004629629629624E-4</v>
      </c>
      <c r="I66" s="12" t="str">
        <f>IF(F66&lt;$G$66,"破我國紀錄","")</f>
        <v/>
      </c>
      <c r="J66" s="12" t="str">
        <f>IF(F66&lt;$H$66,"破成人賽紀錄","")</f>
        <v/>
      </c>
    </row>
    <row r="67" spans="1:10" ht="25.2" customHeight="1">
      <c r="A67" s="63" t="s">
        <v>464</v>
      </c>
      <c r="B67" s="19" t="s">
        <v>489</v>
      </c>
      <c r="C67" s="25" t="s">
        <v>490</v>
      </c>
      <c r="D67" s="19" t="s">
        <v>467</v>
      </c>
      <c r="E67" s="39" t="s">
        <v>468</v>
      </c>
      <c r="F67" s="14" t="s">
        <v>491</v>
      </c>
      <c r="G67" s="56" t="s">
        <v>470</v>
      </c>
      <c r="H67" s="56" t="s">
        <v>471</v>
      </c>
      <c r="I67" s="10" t="s">
        <v>492</v>
      </c>
      <c r="J67" s="11" t="s">
        <v>473</v>
      </c>
    </row>
    <row r="68" spans="1:10" ht="30" customHeight="1">
      <c r="A68" s="35">
        <f>RANK(F68,$F$68:$F$69,1)</f>
        <v>1</v>
      </c>
      <c r="B68" s="21" t="s">
        <v>235</v>
      </c>
      <c r="C68" s="26" t="s">
        <v>69</v>
      </c>
      <c r="D68" s="21" t="s">
        <v>137</v>
      </c>
      <c r="E68" s="50" t="s">
        <v>501</v>
      </c>
      <c r="F68" s="18">
        <v>4.1736111111111119E-4</v>
      </c>
      <c r="G68" s="71">
        <v>3.4780092592592594E-4</v>
      </c>
      <c r="H68" s="71">
        <v>3.4780092592592594E-4</v>
      </c>
      <c r="I68" s="12" t="str">
        <f>IF(F68&lt;$G$68,"破我國紀錄","")</f>
        <v/>
      </c>
      <c r="J68" s="12" t="str">
        <f>IF(F68&lt;$H$68,"破成人賽紀錄","")</f>
        <v/>
      </c>
    </row>
    <row r="69" spans="1:10" ht="30" customHeight="1">
      <c r="A69" s="35"/>
      <c r="B69" s="21" t="s">
        <v>310</v>
      </c>
      <c r="C69" s="26" t="s">
        <v>16</v>
      </c>
      <c r="D69" s="21" t="s">
        <v>137</v>
      </c>
      <c r="E69" s="50" t="s">
        <v>501</v>
      </c>
      <c r="F69" s="18" t="s">
        <v>488</v>
      </c>
      <c r="G69" s="75"/>
      <c r="H69" s="75"/>
      <c r="I69" s="12" t="str">
        <f>IF(F69&lt;$G$68,"破我國紀錄","")</f>
        <v/>
      </c>
      <c r="J69" s="12" t="str">
        <f>IF(F69&lt;$H$68,"破成人賽紀錄","")</f>
        <v/>
      </c>
    </row>
  </sheetData>
  <sortState ref="A16:F18">
    <sortCondition ref="F16:F18"/>
  </sortState>
  <phoneticPr fontId="1" type="noConversion"/>
  <pageMargins left="0.31496062992125984" right="0.31496062992125984" top="0.78740157480314965" bottom="0.47244094488188981" header="0.31496062992125984" footer="0.31496062992125984"/>
  <pageSetup paperSize="9" scale="85" fitToHeight="0" orientation="portrait" r:id="rId1"/>
  <rowBreaks count="20" manualBreakCount="20">
    <brk id="3" max="16383" man="1"/>
    <brk id="8" max="16383" man="1"/>
    <brk id="10" max="16383" man="1"/>
    <brk id="12" max="16383" man="1"/>
    <brk id="14" max="16383" man="1"/>
    <brk id="18" max="16383" man="1"/>
    <brk id="21" max="16383" man="1"/>
    <brk id="25" max="16383" man="1"/>
    <brk id="28" max="16383" man="1"/>
    <brk id="31" max="16383" man="1"/>
    <brk id="36" max="16383" man="1"/>
    <brk id="41" max="16383" man="1"/>
    <brk id="44" max="16383" man="1"/>
    <brk id="48" max="16383" man="1"/>
    <brk id="52" max="16383" man="1"/>
    <brk id="58" max="16383" man="1"/>
    <brk id="60" max="16383" man="1"/>
    <brk id="62" max="16383" man="1"/>
    <brk id="64" max="16383" man="1"/>
    <brk id="66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111"/>
  <sheetViews>
    <sheetView workbookViewId="0">
      <selection activeCell="I107" sqref="I107:J107"/>
    </sheetView>
  </sheetViews>
  <sheetFormatPr defaultColWidth="8.88671875" defaultRowHeight="25.2" customHeight="1"/>
  <cols>
    <col min="1" max="1" width="5.109375" style="13" customWidth="1"/>
    <col min="2" max="2" width="15.109375" style="1" customWidth="1"/>
    <col min="3" max="3" width="29.88671875" style="13" customWidth="1"/>
    <col min="4" max="4" width="6" style="1" customWidth="1"/>
    <col min="5" max="5" width="10.109375" style="13" customWidth="1"/>
    <col min="6" max="6" width="10.77734375" style="16" customWidth="1"/>
    <col min="7" max="8" width="6.77734375" style="74" customWidth="1"/>
    <col min="9" max="10" width="11.33203125" style="13" customWidth="1"/>
    <col min="11" max="16384" width="8.88671875" style="1"/>
  </cols>
  <sheetData>
    <row r="1" spans="1:10" ht="25.2" customHeight="1">
      <c r="A1" s="63" t="s">
        <v>464</v>
      </c>
      <c r="B1" s="19" t="s">
        <v>489</v>
      </c>
      <c r="C1" s="25" t="s">
        <v>490</v>
      </c>
      <c r="D1" s="19" t="s">
        <v>467</v>
      </c>
      <c r="E1" s="39" t="s">
        <v>468</v>
      </c>
      <c r="F1" s="14" t="s">
        <v>491</v>
      </c>
      <c r="G1" s="56" t="s">
        <v>470</v>
      </c>
      <c r="H1" s="56" t="s">
        <v>471</v>
      </c>
      <c r="I1" s="10" t="s">
        <v>492</v>
      </c>
      <c r="J1" s="11" t="s">
        <v>473</v>
      </c>
    </row>
    <row r="2" spans="1:10" ht="30" customHeight="1">
      <c r="A2" s="35">
        <f>RANK(F2,$F$2:$F$3,1)</f>
        <v>1</v>
      </c>
      <c r="B2" s="21" t="s">
        <v>141</v>
      </c>
      <c r="C2" s="26" t="s">
        <v>16</v>
      </c>
      <c r="D2" s="21" t="s">
        <v>25</v>
      </c>
      <c r="E2" s="52" t="s">
        <v>502</v>
      </c>
      <c r="F2" s="18">
        <v>7.0717592592592588E-4</v>
      </c>
      <c r="G2" s="71">
        <v>6.8113425925925926E-4</v>
      </c>
      <c r="H2" s="71">
        <v>6.3668981481481476E-4</v>
      </c>
      <c r="I2" s="12" t="str">
        <f>IF(F2&lt;$G$2,"破我國紀錄","")</f>
        <v/>
      </c>
      <c r="J2" s="12" t="str">
        <f>IF(F2&lt;$H$2,"破成人賽紀錄","")</f>
        <v/>
      </c>
    </row>
    <row r="3" spans="1:10" ht="30" customHeight="1">
      <c r="A3" s="35">
        <f>RANK(F3,$F$2:$F$3,1)</f>
        <v>2</v>
      </c>
      <c r="B3" s="21" t="s">
        <v>311</v>
      </c>
      <c r="C3" s="26" t="s">
        <v>27</v>
      </c>
      <c r="D3" s="21" t="s">
        <v>25</v>
      </c>
      <c r="E3" s="52" t="s">
        <v>502</v>
      </c>
      <c r="F3" s="18">
        <v>8.4479166666666654E-4</v>
      </c>
      <c r="G3" s="75"/>
      <c r="H3" s="75"/>
      <c r="I3" s="12" t="str">
        <f>IF(F3&lt;$G$2,"破我國紀錄","")</f>
        <v/>
      </c>
      <c r="J3" s="12" t="str">
        <f>IF(F3&lt;$H$2,"破成人賽紀錄","")</f>
        <v/>
      </c>
    </row>
    <row r="4" spans="1:10" ht="25.2" customHeight="1">
      <c r="A4" s="63" t="s">
        <v>464</v>
      </c>
      <c r="B4" s="19" t="s">
        <v>489</v>
      </c>
      <c r="C4" s="25" t="s">
        <v>490</v>
      </c>
      <c r="D4" s="19" t="s">
        <v>467</v>
      </c>
      <c r="E4" s="39" t="s">
        <v>468</v>
      </c>
      <c r="F4" s="14" t="s">
        <v>491</v>
      </c>
      <c r="G4" s="56" t="s">
        <v>470</v>
      </c>
      <c r="H4" s="56" t="s">
        <v>471</v>
      </c>
      <c r="I4" s="10" t="s">
        <v>492</v>
      </c>
      <c r="J4" s="11" t="s">
        <v>473</v>
      </c>
    </row>
    <row r="5" spans="1:10" ht="30" customHeight="1">
      <c r="A5" s="122">
        <f>RANK(F5,$F$5:$F$6,1)</f>
        <v>1</v>
      </c>
      <c r="B5" s="123" t="s">
        <v>142</v>
      </c>
      <c r="C5" s="124" t="s">
        <v>24</v>
      </c>
      <c r="D5" s="123" t="s">
        <v>28</v>
      </c>
      <c r="E5" s="125" t="s">
        <v>502</v>
      </c>
      <c r="F5" s="115">
        <v>6.3576388888888895E-4</v>
      </c>
      <c r="G5" s="71">
        <v>6.4351851851851853E-4</v>
      </c>
      <c r="H5" s="71">
        <v>6.4097222222222225E-4</v>
      </c>
      <c r="I5" s="32" t="str">
        <f>IF(F5&lt;$G$5,"破我國紀錄","")</f>
        <v>破我國紀錄</v>
      </c>
      <c r="J5" s="32" t="str">
        <f>IF(F5&lt;$H$5,"破成人賽紀錄","")</f>
        <v>破成人賽紀錄</v>
      </c>
    </row>
    <row r="6" spans="1:10" ht="30" customHeight="1">
      <c r="A6" s="35">
        <f>RANK(F6,$F$5:$F$6,1)</f>
        <v>2</v>
      </c>
      <c r="B6" s="21" t="s">
        <v>206</v>
      </c>
      <c r="C6" s="26" t="s">
        <v>27</v>
      </c>
      <c r="D6" s="21" t="s">
        <v>28</v>
      </c>
      <c r="E6" s="52" t="s">
        <v>502</v>
      </c>
      <c r="F6" s="18">
        <v>8.0891203703703713E-4</v>
      </c>
      <c r="G6" s="75"/>
      <c r="H6" s="75"/>
      <c r="I6" s="12" t="str">
        <f>IF(F6&lt;$G$5,"破我國紀錄","")</f>
        <v/>
      </c>
      <c r="J6" s="12" t="str">
        <f>IF(F6&lt;$H$5,"破成人賽紀錄","")</f>
        <v/>
      </c>
    </row>
    <row r="7" spans="1:10" ht="25.2" customHeight="1">
      <c r="A7" s="63" t="s">
        <v>464</v>
      </c>
      <c r="B7" s="19" t="s">
        <v>489</v>
      </c>
      <c r="C7" s="25" t="s">
        <v>490</v>
      </c>
      <c r="D7" s="19" t="s">
        <v>11</v>
      </c>
      <c r="E7" s="39" t="s">
        <v>468</v>
      </c>
      <c r="F7" s="14" t="s">
        <v>476</v>
      </c>
      <c r="G7" s="56" t="s">
        <v>470</v>
      </c>
      <c r="H7" s="56" t="s">
        <v>477</v>
      </c>
      <c r="I7" s="10" t="s">
        <v>492</v>
      </c>
      <c r="J7" s="11" t="s">
        <v>402</v>
      </c>
    </row>
    <row r="8" spans="1:10" ht="30" customHeight="1">
      <c r="A8" s="35">
        <f>RANK(F8,$F$8:$F$11,1)</f>
        <v>1</v>
      </c>
      <c r="B8" s="21" t="s">
        <v>143</v>
      </c>
      <c r="C8" s="26" t="s">
        <v>37</v>
      </c>
      <c r="D8" s="21" t="s">
        <v>30</v>
      </c>
      <c r="E8" s="52" t="s">
        <v>503</v>
      </c>
      <c r="F8" s="18">
        <v>7.1701388888888889E-4</v>
      </c>
      <c r="G8" s="71">
        <v>5.9108796296296296E-4</v>
      </c>
      <c r="H8" s="71">
        <v>5.1168981481481475E-4</v>
      </c>
      <c r="I8" s="12" t="str">
        <f>IF(F8&lt;$G$8,"破我國紀錄","")</f>
        <v/>
      </c>
      <c r="J8" s="12" t="str">
        <f>IF(F8&lt;$H$8,"破成人賽紀錄","")</f>
        <v/>
      </c>
    </row>
    <row r="9" spans="1:10" ht="30" customHeight="1">
      <c r="A9" s="35">
        <f>RANK(F9,$F$8:$F$11,1)</f>
        <v>2</v>
      </c>
      <c r="B9" s="21" t="s">
        <v>295</v>
      </c>
      <c r="C9" s="26" t="s">
        <v>81</v>
      </c>
      <c r="D9" s="21" t="s">
        <v>30</v>
      </c>
      <c r="E9" s="52" t="s">
        <v>504</v>
      </c>
      <c r="F9" s="18">
        <v>8.879629629629629E-4</v>
      </c>
      <c r="G9" s="77"/>
      <c r="H9" s="77"/>
      <c r="I9" s="12" t="str">
        <f>IF(F9&lt;$G$8,"破我國紀錄","")</f>
        <v/>
      </c>
      <c r="J9" s="12" t="str">
        <f>IF(F9&lt;$H$8,"破成人賽紀錄","")</f>
        <v/>
      </c>
    </row>
    <row r="10" spans="1:10" ht="30" customHeight="1">
      <c r="A10" s="35" t="s">
        <v>482</v>
      </c>
      <c r="B10" s="21" t="s">
        <v>312</v>
      </c>
      <c r="C10" s="26" t="s">
        <v>14</v>
      </c>
      <c r="D10" s="21" t="s">
        <v>30</v>
      </c>
      <c r="E10" s="52" t="s">
        <v>503</v>
      </c>
      <c r="F10" s="18" t="s">
        <v>505</v>
      </c>
      <c r="G10" s="77"/>
      <c r="H10" s="77"/>
      <c r="I10" s="12" t="str">
        <f>IF(F10&lt;$G$8,"破我國紀錄","")</f>
        <v/>
      </c>
      <c r="J10" s="12" t="str">
        <f>IF(F10&lt;$H$8,"破成人賽紀錄","")</f>
        <v/>
      </c>
    </row>
    <row r="11" spans="1:10" ht="30" customHeight="1">
      <c r="A11" s="35" t="s">
        <v>482</v>
      </c>
      <c r="B11" s="21" t="s">
        <v>145</v>
      </c>
      <c r="C11" s="26" t="s">
        <v>95</v>
      </c>
      <c r="D11" s="21" t="s">
        <v>30</v>
      </c>
      <c r="E11" s="52" t="s">
        <v>504</v>
      </c>
      <c r="F11" s="18" t="s">
        <v>463</v>
      </c>
      <c r="G11" s="96"/>
      <c r="H11" s="96"/>
      <c r="I11" s="12" t="str">
        <f>IF(F11&lt;$G$8,"破我國紀錄","")</f>
        <v/>
      </c>
      <c r="J11" s="12" t="str">
        <f>IF(F11&lt;$H$8,"破成人賽紀錄","")</f>
        <v/>
      </c>
    </row>
    <row r="12" spans="1:10" ht="25.2" customHeight="1">
      <c r="A12" s="63" t="s">
        <v>399</v>
      </c>
      <c r="B12" s="19" t="s">
        <v>506</v>
      </c>
      <c r="C12" s="25" t="s">
        <v>507</v>
      </c>
      <c r="D12" s="19" t="s">
        <v>508</v>
      </c>
      <c r="E12" s="39" t="s">
        <v>468</v>
      </c>
      <c r="F12" s="14" t="s">
        <v>491</v>
      </c>
      <c r="G12" s="56" t="s">
        <v>470</v>
      </c>
      <c r="H12" s="56" t="s">
        <v>471</v>
      </c>
      <c r="I12" s="10" t="s">
        <v>492</v>
      </c>
      <c r="J12" s="11" t="s">
        <v>473</v>
      </c>
    </row>
    <row r="13" spans="1:10" ht="30" customHeight="1">
      <c r="A13" s="122">
        <f>RANK(F13,$F$13:$F$15,1)</f>
        <v>1</v>
      </c>
      <c r="B13" s="123" t="s">
        <v>146</v>
      </c>
      <c r="C13" s="124" t="s">
        <v>16</v>
      </c>
      <c r="D13" s="123" t="s">
        <v>35</v>
      </c>
      <c r="E13" s="125" t="s">
        <v>502</v>
      </c>
      <c r="F13" s="115">
        <v>5.4525462962962958E-4</v>
      </c>
      <c r="G13" s="71">
        <v>5.8182870370370376E-4</v>
      </c>
      <c r="H13" s="71">
        <v>5.2071759259259259E-4</v>
      </c>
      <c r="I13" s="32" t="str">
        <f>IF(F13&lt;$G$13,"破我國紀錄","")</f>
        <v>破我國紀錄</v>
      </c>
      <c r="J13" s="12" t="str">
        <f>IF(F13&lt;$H$13,"破成人賽紀錄","")</f>
        <v/>
      </c>
    </row>
    <row r="14" spans="1:10" ht="30" customHeight="1">
      <c r="A14" s="35">
        <f>RANK(F14,$F$13:$F$15,1)</f>
        <v>2</v>
      </c>
      <c r="B14" s="21" t="s">
        <v>149</v>
      </c>
      <c r="C14" s="26" t="s">
        <v>14</v>
      </c>
      <c r="D14" s="21" t="s">
        <v>35</v>
      </c>
      <c r="E14" s="52" t="s">
        <v>502</v>
      </c>
      <c r="F14" s="18">
        <v>6.1863425925925931E-4</v>
      </c>
      <c r="G14" s="77"/>
      <c r="H14" s="77"/>
      <c r="I14" s="12" t="str">
        <f>IF(F14&lt;$G$13,"破我國紀錄","")</f>
        <v/>
      </c>
      <c r="J14" s="12" t="str">
        <f>IF(F14&lt;$H$13,"破成人賽紀錄","")</f>
        <v/>
      </c>
    </row>
    <row r="15" spans="1:10" ht="30" customHeight="1">
      <c r="A15" s="35">
        <f>RANK(F15,$F$13:$F$15,1)</f>
        <v>3</v>
      </c>
      <c r="B15" s="21" t="s">
        <v>148</v>
      </c>
      <c r="C15" s="26" t="s">
        <v>17</v>
      </c>
      <c r="D15" s="21" t="s">
        <v>35</v>
      </c>
      <c r="E15" s="52" t="s">
        <v>502</v>
      </c>
      <c r="F15" s="18">
        <v>6.5717592592592596E-4</v>
      </c>
      <c r="G15" s="75"/>
      <c r="H15" s="75"/>
      <c r="I15" s="12" t="str">
        <f>IF(F15&lt;$G$13,"破我國紀錄","")</f>
        <v/>
      </c>
      <c r="J15" s="12" t="str">
        <f>IF(F15&lt;$H$13,"破成人賽紀錄","")</f>
        <v/>
      </c>
    </row>
    <row r="16" spans="1:10" ht="25.2" customHeight="1">
      <c r="A16" s="63" t="s">
        <v>464</v>
      </c>
      <c r="B16" s="19" t="s">
        <v>489</v>
      </c>
      <c r="C16" s="25" t="s">
        <v>490</v>
      </c>
      <c r="D16" s="19" t="s">
        <v>467</v>
      </c>
      <c r="E16" s="39" t="s">
        <v>468</v>
      </c>
      <c r="F16" s="14" t="s">
        <v>491</v>
      </c>
      <c r="G16" s="56" t="s">
        <v>470</v>
      </c>
      <c r="H16" s="56" t="s">
        <v>471</v>
      </c>
      <c r="I16" s="10" t="s">
        <v>492</v>
      </c>
      <c r="J16" s="11" t="s">
        <v>473</v>
      </c>
    </row>
    <row r="17" spans="1:10" ht="30" customHeight="1">
      <c r="A17" s="35">
        <f>RANK(F17,$F$17:$F$20,1)</f>
        <v>1</v>
      </c>
      <c r="B17" s="21" t="s">
        <v>151</v>
      </c>
      <c r="C17" s="26" t="s">
        <v>16</v>
      </c>
      <c r="D17" s="21" t="s">
        <v>40</v>
      </c>
      <c r="E17" s="52" t="s">
        <v>502</v>
      </c>
      <c r="F17" s="18">
        <v>5.6527777777777783E-4</v>
      </c>
      <c r="G17" s="71">
        <v>5.5335648148148149E-4</v>
      </c>
      <c r="H17" s="71">
        <v>5.1712962962962964E-4</v>
      </c>
      <c r="I17" s="12" t="str">
        <f>IF(F17&lt;$G$17,"破我國紀錄","")</f>
        <v/>
      </c>
      <c r="J17" s="12" t="str">
        <f>IF(F17&lt;$H$17,"破成人賽紀錄","")</f>
        <v/>
      </c>
    </row>
    <row r="18" spans="1:10" ht="30" customHeight="1">
      <c r="A18" s="35">
        <f>RANK(F18,$F$17:$F$20,1)</f>
        <v>2</v>
      </c>
      <c r="B18" s="21" t="s">
        <v>153</v>
      </c>
      <c r="C18" s="26" t="s">
        <v>81</v>
      </c>
      <c r="D18" s="21" t="s">
        <v>40</v>
      </c>
      <c r="E18" s="52" t="s">
        <v>502</v>
      </c>
      <c r="F18" s="18">
        <v>6.5972222222222213E-4</v>
      </c>
      <c r="G18" s="77"/>
      <c r="H18" s="77"/>
      <c r="I18" s="12" t="str">
        <f>IF(F18&lt;$G$17,"破我國紀錄","")</f>
        <v/>
      </c>
      <c r="J18" s="12" t="str">
        <f>IF(F18&lt;$H$17,"破成人賽紀錄","")</f>
        <v/>
      </c>
    </row>
    <row r="19" spans="1:10" ht="30" customHeight="1">
      <c r="A19" s="35">
        <f>RANK(F19,$F$17:$F$20,1)</f>
        <v>3</v>
      </c>
      <c r="B19" s="21" t="s">
        <v>213</v>
      </c>
      <c r="C19" s="26" t="s">
        <v>27</v>
      </c>
      <c r="D19" s="21" t="s">
        <v>40</v>
      </c>
      <c r="E19" s="52" t="s">
        <v>502</v>
      </c>
      <c r="F19" s="18">
        <v>6.6956018518518525E-4</v>
      </c>
      <c r="G19" s="77"/>
      <c r="H19" s="77"/>
      <c r="I19" s="12" t="str">
        <f>IF(F19&lt;$G$17,"破我國紀錄","")</f>
        <v/>
      </c>
      <c r="J19" s="12" t="str">
        <f>IF(F19&lt;$H$17,"破成人賽紀錄","")</f>
        <v/>
      </c>
    </row>
    <row r="20" spans="1:10" ht="30" customHeight="1">
      <c r="A20" s="35">
        <f>RANK(F20,$F$17:$F$20,1)</f>
        <v>4</v>
      </c>
      <c r="B20" s="21" t="s">
        <v>150</v>
      </c>
      <c r="C20" s="26" t="s">
        <v>24</v>
      </c>
      <c r="D20" s="21" t="s">
        <v>40</v>
      </c>
      <c r="E20" s="52" t="s">
        <v>502</v>
      </c>
      <c r="F20" s="18">
        <v>8.2546296296296306E-4</v>
      </c>
      <c r="G20" s="96"/>
      <c r="H20" s="96"/>
      <c r="I20" s="12" t="str">
        <f>IF(F20&lt;$G$17,"破我國紀錄","")</f>
        <v/>
      </c>
      <c r="J20" s="12" t="str">
        <f>IF(F20&lt;$H$17,"破成人賽紀錄","")</f>
        <v/>
      </c>
    </row>
    <row r="21" spans="1:10" ht="25.2" customHeight="1">
      <c r="A21" s="63" t="s">
        <v>464</v>
      </c>
      <c r="B21" s="19" t="s">
        <v>489</v>
      </c>
      <c r="C21" s="25" t="s">
        <v>490</v>
      </c>
      <c r="D21" s="19" t="s">
        <v>467</v>
      </c>
      <c r="E21" s="39" t="s">
        <v>468</v>
      </c>
      <c r="F21" s="14" t="s">
        <v>491</v>
      </c>
      <c r="G21" s="56" t="s">
        <v>470</v>
      </c>
      <c r="H21" s="56" t="s">
        <v>471</v>
      </c>
      <c r="I21" s="10" t="s">
        <v>492</v>
      </c>
      <c r="J21" s="11" t="s">
        <v>473</v>
      </c>
    </row>
    <row r="22" spans="1:10" ht="30" customHeight="1">
      <c r="A22" s="35">
        <f>RANK(F22,$F$22:$F$25,1)</f>
        <v>1</v>
      </c>
      <c r="B22" s="21" t="s">
        <v>157</v>
      </c>
      <c r="C22" s="26" t="s">
        <v>16</v>
      </c>
      <c r="D22" s="21" t="s">
        <v>43</v>
      </c>
      <c r="E22" s="52" t="s">
        <v>502</v>
      </c>
      <c r="F22" s="18">
        <v>6.3113425925925934E-4</v>
      </c>
      <c r="G22" s="71">
        <v>5.2881944444444439E-4</v>
      </c>
      <c r="H22" s="71">
        <v>4.8067129629629632E-4</v>
      </c>
      <c r="I22" s="12" t="str">
        <f>IF(F22&lt;$G$22,"破我國紀錄","")</f>
        <v/>
      </c>
      <c r="J22" s="12" t="str">
        <f>IF(F22&lt;$H$22,"破成人賽紀錄","")</f>
        <v/>
      </c>
    </row>
    <row r="23" spans="1:10" ht="30" customHeight="1">
      <c r="A23" s="35">
        <f>RANK(F23,$F$22:$F$25,1)</f>
        <v>2</v>
      </c>
      <c r="B23" s="21" t="s">
        <v>154</v>
      </c>
      <c r="C23" s="26" t="s">
        <v>17</v>
      </c>
      <c r="D23" s="21" t="s">
        <v>43</v>
      </c>
      <c r="E23" s="52" t="s">
        <v>502</v>
      </c>
      <c r="F23" s="18">
        <v>6.3958333333333326E-4</v>
      </c>
      <c r="G23" s="77"/>
      <c r="H23" s="77"/>
      <c r="I23" s="12" t="str">
        <f>IF(F23&lt;$G$22,"破我國紀錄","")</f>
        <v/>
      </c>
      <c r="J23" s="12" t="str">
        <f>IF(F23&lt;$H$22,"破成人賽紀錄","")</f>
        <v/>
      </c>
    </row>
    <row r="24" spans="1:10" ht="30" customHeight="1">
      <c r="A24" s="35">
        <f>RANK(F24,$F$22:$F$25,1)</f>
        <v>3</v>
      </c>
      <c r="B24" s="21" t="s">
        <v>314</v>
      </c>
      <c r="C24" s="26" t="s">
        <v>53</v>
      </c>
      <c r="D24" s="21" t="s">
        <v>43</v>
      </c>
      <c r="E24" s="52" t="s">
        <v>502</v>
      </c>
      <c r="F24" s="18">
        <v>7.144675925925925E-4</v>
      </c>
      <c r="G24" s="77"/>
      <c r="H24" s="77"/>
      <c r="I24" s="12" t="str">
        <f>IF(F24&lt;$G$22,"破我國紀錄","")</f>
        <v/>
      </c>
      <c r="J24" s="12" t="str">
        <f>IF(F24&lt;$H$22,"破成人賽紀錄","")</f>
        <v/>
      </c>
    </row>
    <row r="25" spans="1:10" ht="30" customHeight="1">
      <c r="A25" s="35" t="s">
        <v>483</v>
      </c>
      <c r="B25" s="21" t="s">
        <v>313</v>
      </c>
      <c r="C25" s="26" t="s">
        <v>14</v>
      </c>
      <c r="D25" s="21" t="s">
        <v>43</v>
      </c>
      <c r="E25" s="52" t="s">
        <v>502</v>
      </c>
      <c r="F25" s="18" t="s">
        <v>488</v>
      </c>
      <c r="G25" s="96"/>
      <c r="H25" s="96"/>
      <c r="I25" s="12" t="str">
        <f>IF(F25&lt;$G$22,"破我國紀錄","")</f>
        <v/>
      </c>
      <c r="J25" s="12" t="str">
        <f>IF(F25&lt;$H$22,"破成人賽紀錄","")</f>
        <v/>
      </c>
    </row>
    <row r="26" spans="1:10" ht="25.2" customHeight="1">
      <c r="A26" s="63" t="s">
        <v>464</v>
      </c>
      <c r="B26" s="19" t="s">
        <v>489</v>
      </c>
      <c r="C26" s="25" t="s">
        <v>490</v>
      </c>
      <c r="D26" s="19" t="s">
        <v>467</v>
      </c>
      <c r="E26" s="39" t="s">
        <v>468</v>
      </c>
      <c r="F26" s="14" t="s">
        <v>491</v>
      </c>
      <c r="G26" s="56" t="s">
        <v>470</v>
      </c>
      <c r="H26" s="56" t="s">
        <v>471</v>
      </c>
      <c r="I26" s="10" t="s">
        <v>492</v>
      </c>
      <c r="J26" s="11" t="s">
        <v>473</v>
      </c>
    </row>
    <row r="27" spans="1:10" ht="30" customHeight="1">
      <c r="A27" s="35">
        <f>RANK(F27,$F$27:$F$27,1)</f>
        <v>1</v>
      </c>
      <c r="B27" s="21" t="s">
        <v>159</v>
      </c>
      <c r="C27" s="26" t="s">
        <v>81</v>
      </c>
      <c r="D27" s="21" t="s">
        <v>50</v>
      </c>
      <c r="E27" s="52" t="s">
        <v>502</v>
      </c>
      <c r="F27" s="18">
        <v>7.4606481481481485E-4</v>
      </c>
      <c r="G27" s="57">
        <v>5.2060185185185185E-4</v>
      </c>
      <c r="H27" s="57">
        <v>5.2060185185185185E-4</v>
      </c>
      <c r="I27" s="12" t="str">
        <f>IF(F27&lt;$G$27,"破我國紀錄","")</f>
        <v/>
      </c>
      <c r="J27" s="12" t="str">
        <f>IF(F27&lt;$H$27,"破成人賽紀錄","")</f>
        <v/>
      </c>
    </row>
    <row r="28" spans="1:10" ht="25.2" customHeight="1">
      <c r="A28" s="63" t="s">
        <v>464</v>
      </c>
      <c r="B28" s="19" t="s">
        <v>489</v>
      </c>
      <c r="C28" s="25" t="s">
        <v>490</v>
      </c>
      <c r="D28" s="19" t="s">
        <v>467</v>
      </c>
      <c r="E28" s="39" t="s">
        <v>468</v>
      </c>
      <c r="F28" s="14" t="s">
        <v>491</v>
      </c>
      <c r="G28" s="56" t="s">
        <v>470</v>
      </c>
      <c r="H28" s="56" t="s">
        <v>471</v>
      </c>
      <c r="I28" s="10" t="s">
        <v>492</v>
      </c>
      <c r="J28" s="11" t="s">
        <v>473</v>
      </c>
    </row>
    <row r="29" spans="1:10" ht="30" customHeight="1">
      <c r="A29" s="35">
        <f>RANK(F29,$F$29:$F$30,1)</f>
        <v>1</v>
      </c>
      <c r="B29" s="21" t="s">
        <v>260</v>
      </c>
      <c r="C29" s="26" t="s">
        <v>55</v>
      </c>
      <c r="D29" s="21" t="s">
        <v>57</v>
      </c>
      <c r="E29" s="52" t="s">
        <v>502</v>
      </c>
      <c r="F29" s="18">
        <v>4.8553240740740745E-4</v>
      </c>
      <c r="G29" s="71">
        <v>4.7465277777777778E-4</v>
      </c>
      <c r="H29" s="71">
        <v>4.7465277777777778E-4</v>
      </c>
      <c r="I29" s="12" t="str">
        <f>IF(F29&lt;$G$29,"破我國紀錄","")</f>
        <v/>
      </c>
      <c r="J29" s="12" t="str">
        <f>IF(F29&lt;$H$29,"破成人賽紀錄","")</f>
        <v/>
      </c>
    </row>
    <row r="30" spans="1:10" ht="30" customHeight="1">
      <c r="A30" s="35">
        <f>RANK(F30,$F$29:$F$30,1)</f>
        <v>2</v>
      </c>
      <c r="B30" s="21" t="s">
        <v>161</v>
      </c>
      <c r="C30" s="26" t="s">
        <v>17</v>
      </c>
      <c r="D30" s="21" t="s">
        <v>57</v>
      </c>
      <c r="E30" s="52" t="s">
        <v>502</v>
      </c>
      <c r="F30" s="18">
        <v>6.7187499999999984E-4</v>
      </c>
      <c r="G30" s="75"/>
      <c r="H30" s="75"/>
      <c r="I30" s="12" t="str">
        <f>IF(F30&lt;$G$29,"破我國紀錄","")</f>
        <v/>
      </c>
      <c r="J30" s="12" t="str">
        <f>IF(F30&lt;$H$29,"破成人賽紀錄","")</f>
        <v/>
      </c>
    </row>
    <row r="31" spans="1:10" ht="25.2" customHeight="1">
      <c r="A31" s="63" t="s">
        <v>464</v>
      </c>
      <c r="B31" s="19" t="s">
        <v>489</v>
      </c>
      <c r="C31" s="25" t="s">
        <v>490</v>
      </c>
      <c r="D31" s="19" t="s">
        <v>467</v>
      </c>
      <c r="E31" s="39" t="s">
        <v>468</v>
      </c>
      <c r="F31" s="14" t="s">
        <v>491</v>
      </c>
      <c r="G31" s="56" t="s">
        <v>470</v>
      </c>
      <c r="H31" s="56" t="s">
        <v>471</v>
      </c>
      <c r="I31" s="10" t="s">
        <v>492</v>
      </c>
      <c r="J31" s="11" t="s">
        <v>473</v>
      </c>
    </row>
    <row r="32" spans="1:10" ht="30" customHeight="1">
      <c r="A32" s="35">
        <f>RANK(F32,$F$32:$F$34,1)</f>
        <v>1</v>
      </c>
      <c r="B32" s="21" t="s">
        <v>315</v>
      </c>
      <c r="C32" s="26" t="s">
        <v>15</v>
      </c>
      <c r="D32" s="21" t="s">
        <v>64</v>
      </c>
      <c r="E32" s="52" t="s">
        <v>502</v>
      </c>
      <c r="F32" s="18">
        <v>5.1655092592592594E-4</v>
      </c>
      <c r="G32" s="71">
        <v>4.7534722222222222E-4</v>
      </c>
      <c r="H32" s="71">
        <v>3.7835648148148147E-4</v>
      </c>
      <c r="I32" s="12" t="str">
        <f>IF(F32&lt;$G$32,"破我國紀錄","")</f>
        <v/>
      </c>
      <c r="J32" s="12" t="str">
        <f>IF(F32&lt;$H$32,"破成人賽紀錄","")</f>
        <v/>
      </c>
    </row>
    <row r="33" spans="1:10" ht="30" customHeight="1">
      <c r="A33" s="35">
        <f t="shared" ref="A33:A34" si="0">RANK(F33,$F$32:$F$34,1)</f>
        <v>2</v>
      </c>
      <c r="B33" s="21" t="s">
        <v>297</v>
      </c>
      <c r="C33" s="26" t="s">
        <v>16</v>
      </c>
      <c r="D33" s="21" t="s">
        <v>64</v>
      </c>
      <c r="E33" s="52" t="s">
        <v>502</v>
      </c>
      <c r="F33" s="18">
        <v>5.6134259259259256E-4</v>
      </c>
      <c r="G33" s="77"/>
      <c r="H33" s="77"/>
      <c r="I33" s="12" t="str">
        <f>IF(F33&lt;$G$32,"破我國紀錄","")</f>
        <v/>
      </c>
      <c r="J33" s="12" t="str">
        <f>IF(F33&lt;$H$32,"破成人賽紀錄","")</f>
        <v/>
      </c>
    </row>
    <row r="34" spans="1:10" ht="30" customHeight="1">
      <c r="A34" s="35">
        <f t="shared" si="0"/>
        <v>3</v>
      </c>
      <c r="B34" s="21" t="s">
        <v>316</v>
      </c>
      <c r="C34" s="26" t="s">
        <v>55</v>
      </c>
      <c r="D34" s="21" t="s">
        <v>64</v>
      </c>
      <c r="E34" s="52" t="s">
        <v>502</v>
      </c>
      <c r="F34" s="18">
        <v>6.4895833333333331E-4</v>
      </c>
      <c r="G34" s="75"/>
      <c r="H34" s="75"/>
      <c r="I34" s="12" t="str">
        <f>IF(F34&lt;$G$32,"破我國紀錄","")</f>
        <v/>
      </c>
      <c r="J34" s="12" t="str">
        <f>IF(F34&lt;$H$32,"破成人賽紀錄","")</f>
        <v/>
      </c>
    </row>
    <row r="35" spans="1:10" ht="25.2" customHeight="1">
      <c r="A35" s="63" t="s">
        <v>464</v>
      </c>
      <c r="B35" s="19" t="s">
        <v>489</v>
      </c>
      <c r="C35" s="25" t="s">
        <v>490</v>
      </c>
      <c r="D35" s="19" t="s">
        <v>467</v>
      </c>
      <c r="E35" s="39" t="s">
        <v>468</v>
      </c>
      <c r="F35" s="14" t="s">
        <v>491</v>
      </c>
      <c r="G35" s="56" t="s">
        <v>470</v>
      </c>
      <c r="H35" s="56" t="s">
        <v>471</v>
      </c>
      <c r="I35" s="10" t="s">
        <v>492</v>
      </c>
      <c r="J35" s="11" t="s">
        <v>473</v>
      </c>
    </row>
    <row r="36" spans="1:10" ht="30" customHeight="1">
      <c r="A36" s="35">
        <f>RANK(F36,$F$36:$F$36,1)</f>
        <v>1</v>
      </c>
      <c r="B36" s="21" t="s">
        <v>299</v>
      </c>
      <c r="C36" s="26" t="s">
        <v>18</v>
      </c>
      <c r="D36" s="21" t="s">
        <v>263</v>
      </c>
      <c r="E36" s="52" t="s">
        <v>502</v>
      </c>
      <c r="F36" s="18">
        <v>5.5208333333333335E-4</v>
      </c>
      <c r="G36" s="57">
        <v>4.346064814814814E-4</v>
      </c>
      <c r="H36" s="57">
        <v>4.346064814814814E-4</v>
      </c>
      <c r="I36" s="51" t="str">
        <f>IF(F36&lt;$G$36,"破我國紀錄","")</f>
        <v/>
      </c>
      <c r="J36" s="12"/>
    </row>
    <row r="37" spans="1:10" ht="25.2" customHeight="1">
      <c r="A37" s="63" t="s">
        <v>464</v>
      </c>
      <c r="B37" s="19" t="s">
        <v>489</v>
      </c>
      <c r="C37" s="25" t="s">
        <v>490</v>
      </c>
      <c r="D37" s="19" t="s">
        <v>467</v>
      </c>
      <c r="E37" s="39" t="s">
        <v>468</v>
      </c>
      <c r="F37" s="14" t="s">
        <v>491</v>
      </c>
      <c r="G37" s="56" t="s">
        <v>470</v>
      </c>
      <c r="H37" s="56" t="s">
        <v>471</v>
      </c>
      <c r="I37" s="10" t="s">
        <v>492</v>
      </c>
      <c r="J37" s="11" t="s">
        <v>473</v>
      </c>
    </row>
    <row r="38" spans="1:10" ht="30" customHeight="1">
      <c r="A38" s="35">
        <f>RANK(F38,$F$38:$F$42,1)</f>
        <v>1</v>
      </c>
      <c r="B38" s="21" t="s">
        <v>68</v>
      </c>
      <c r="C38" s="26" t="s">
        <v>69</v>
      </c>
      <c r="D38" s="21" t="s">
        <v>70</v>
      </c>
      <c r="E38" s="52" t="s">
        <v>502</v>
      </c>
      <c r="F38" s="18">
        <v>5.5173611111111113E-4</v>
      </c>
      <c r="G38" s="71">
        <v>4.4606481481481477E-4</v>
      </c>
      <c r="H38" s="71">
        <v>4.4606481481481477E-4</v>
      </c>
      <c r="I38" s="12" t="str">
        <f>IF(F38&lt;$G$38,"破我國紀錄","")</f>
        <v/>
      </c>
      <c r="J38" s="12" t="str">
        <f>IF(F38&lt;$H$38,"破成人賽紀錄","")</f>
        <v/>
      </c>
    </row>
    <row r="39" spans="1:10" ht="30" customHeight="1">
      <c r="A39" s="35">
        <f t="shared" ref="A39:A42" si="1">RANK(F39,$F$38:$F$42,1)</f>
        <v>2</v>
      </c>
      <c r="B39" s="21" t="s">
        <v>317</v>
      </c>
      <c r="C39" s="26" t="s">
        <v>301</v>
      </c>
      <c r="D39" s="21" t="s">
        <v>70</v>
      </c>
      <c r="E39" s="52" t="s">
        <v>502</v>
      </c>
      <c r="F39" s="18">
        <v>5.6620370370370375E-4</v>
      </c>
      <c r="G39" s="77"/>
      <c r="H39" s="77"/>
      <c r="I39" s="12" t="str">
        <f>IF(F39&lt;$G$38,"破我國紀錄","")</f>
        <v/>
      </c>
      <c r="J39" s="12" t="str">
        <f>IF(F39&lt;$H$38,"破成人賽紀錄","")</f>
        <v/>
      </c>
    </row>
    <row r="40" spans="1:10" ht="30" customHeight="1">
      <c r="A40" s="35">
        <f t="shared" si="1"/>
        <v>3</v>
      </c>
      <c r="B40" s="21" t="s">
        <v>318</v>
      </c>
      <c r="C40" s="26" t="s">
        <v>301</v>
      </c>
      <c r="D40" s="21" t="s">
        <v>70</v>
      </c>
      <c r="E40" s="52" t="s">
        <v>502</v>
      </c>
      <c r="F40" s="18">
        <v>5.8912037037037038E-4</v>
      </c>
      <c r="G40" s="77"/>
      <c r="H40" s="77"/>
      <c r="I40" s="12" t="str">
        <f>IF(F40&lt;$G$38,"破我國紀錄","")</f>
        <v/>
      </c>
      <c r="J40" s="12" t="str">
        <f>IF(F40&lt;$H$38,"破成人賽紀錄","")</f>
        <v/>
      </c>
    </row>
    <row r="41" spans="1:10" ht="30" customHeight="1">
      <c r="A41" s="35">
        <f t="shared" si="1"/>
        <v>4</v>
      </c>
      <c r="B41" s="21" t="s">
        <v>168</v>
      </c>
      <c r="C41" s="26" t="s">
        <v>139</v>
      </c>
      <c r="D41" s="21" t="s">
        <v>70</v>
      </c>
      <c r="E41" s="52" t="s">
        <v>502</v>
      </c>
      <c r="F41" s="18">
        <v>6.4143518518518521E-4</v>
      </c>
      <c r="G41" s="93"/>
      <c r="H41" s="93"/>
      <c r="I41" s="12" t="str">
        <f>IF(F41&lt;$G$38,"破我國紀錄","")</f>
        <v/>
      </c>
      <c r="J41" s="12" t="str">
        <f>IF(F41&lt;$H$38,"破成人賽紀錄","")</f>
        <v/>
      </c>
    </row>
    <row r="42" spans="1:10" ht="30" customHeight="1">
      <c r="A42" s="35">
        <f t="shared" si="1"/>
        <v>5</v>
      </c>
      <c r="B42" s="21" t="s">
        <v>267</v>
      </c>
      <c r="C42" s="26" t="s">
        <v>18</v>
      </c>
      <c r="D42" s="21" t="s">
        <v>70</v>
      </c>
      <c r="E42" s="52" t="s">
        <v>502</v>
      </c>
      <c r="F42" s="18">
        <v>6.5891203703703695E-4</v>
      </c>
      <c r="G42" s="75"/>
      <c r="H42" s="75"/>
      <c r="I42" s="12" t="str">
        <f>IF(F42&lt;$G$38,"破我國紀錄","")</f>
        <v/>
      </c>
      <c r="J42" s="12" t="str">
        <f>IF(F42&lt;$H$38,"破成人賽紀錄","")</f>
        <v/>
      </c>
    </row>
    <row r="43" spans="1:10" ht="25.2" customHeight="1">
      <c r="A43" s="63" t="s">
        <v>464</v>
      </c>
      <c r="B43" s="19" t="s">
        <v>489</v>
      </c>
      <c r="C43" s="25" t="s">
        <v>490</v>
      </c>
      <c r="D43" s="19" t="s">
        <v>467</v>
      </c>
      <c r="E43" s="39" t="s">
        <v>468</v>
      </c>
      <c r="F43" s="14" t="s">
        <v>491</v>
      </c>
      <c r="G43" s="56" t="s">
        <v>470</v>
      </c>
      <c r="H43" s="56" t="s">
        <v>471</v>
      </c>
      <c r="I43" s="10" t="s">
        <v>492</v>
      </c>
      <c r="J43" s="11" t="s">
        <v>473</v>
      </c>
    </row>
    <row r="44" spans="1:10" ht="30" customHeight="1">
      <c r="A44" s="35">
        <f>RANK(F44,$F$44:$F$44,1)</f>
        <v>1</v>
      </c>
      <c r="B44" s="21" t="s">
        <v>319</v>
      </c>
      <c r="C44" s="26" t="s">
        <v>16</v>
      </c>
      <c r="D44" s="21" t="s">
        <v>72</v>
      </c>
      <c r="E44" s="52" t="s">
        <v>502</v>
      </c>
      <c r="F44" s="18">
        <v>8.6180555555555565E-4</v>
      </c>
      <c r="G44" s="57">
        <v>4.7418981481481482E-4</v>
      </c>
      <c r="H44" s="57">
        <v>4.7418981481481482E-4</v>
      </c>
      <c r="I44" s="12" t="str">
        <f>IF(F44&lt;$G$44,"破我國紀錄","")</f>
        <v/>
      </c>
      <c r="J44" s="12" t="str">
        <f>IF(F44&lt;$H$44,"破成人賽紀錄","")</f>
        <v/>
      </c>
    </row>
    <row r="45" spans="1:10" ht="25.2" customHeight="1">
      <c r="A45" s="63" t="s">
        <v>464</v>
      </c>
      <c r="B45" s="19" t="s">
        <v>489</v>
      </c>
      <c r="C45" s="25" t="s">
        <v>490</v>
      </c>
      <c r="D45" s="19" t="s">
        <v>467</v>
      </c>
      <c r="E45" s="39" t="s">
        <v>468</v>
      </c>
      <c r="F45" s="14" t="s">
        <v>491</v>
      </c>
      <c r="G45" s="56" t="s">
        <v>470</v>
      </c>
      <c r="H45" s="56" t="s">
        <v>471</v>
      </c>
      <c r="I45" s="10" t="s">
        <v>492</v>
      </c>
      <c r="J45" s="11" t="s">
        <v>473</v>
      </c>
    </row>
    <row r="46" spans="1:10" ht="30" customHeight="1">
      <c r="A46" s="35">
        <f>RANK(F46,$F$46:$F$47,1)</f>
        <v>1</v>
      </c>
      <c r="B46" s="21" t="s">
        <v>320</v>
      </c>
      <c r="C46" s="26" t="s">
        <v>81</v>
      </c>
      <c r="D46" s="21" t="s">
        <v>76</v>
      </c>
      <c r="E46" s="52" t="s">
        <v>502</v>
      </c>
      <c r="F46" s="18">
        <v>5.7881944444444441E-4</v>
      </c>
      <c r="G46" s="71">
        <v>4.8819444444444436E-4</v>
      </c>
      <c r="H46" s="71">
        <v>4.8819444444444436E-4</v>
      </c>
      <c r="I46" s="12" t="str">
        <f>IF(F46&lt;$G$46,"破我國紀錄","")</f>
        <v/>
      </c>
      <c r="J46" s="12" t="str">
        <f>IF(F46&lt;$H$46,"破成人賽紀錄","")</f>
        <v/>
      </c>
    </row>
    <row r="47" spans="1:10" ht="30" customHeight="1">
      <c r="A47" s="35">
        <f>RANK(F47,$F$46:$F$47,1)</f>
        <v>2</v>
      </c>
      <c r="B47" s="21" t="s">
        <v>321</v>
      </c>
      <c r="C47" s="26" t="s">
        <v>322</v>
      </c>
      <c r="D47" s="21" t="s">
        <v>76</v>
      </c>
      <c r="E47" s="52" t="s">
        <v>502</v>
      </c>
      <c r="F47" s="18">
        <v>6.543981481481482E-4</v>
      </c>
      <c r="G47" s="75"/>
      <c r="H47" s="75"/>
      <c r="I47" s="12" t="str">
        <f>IF(F47&lt;$G$46,"破我國紀錄","")</f>
        <v/>
      </c>
      <c r="J47" s="12" t="str">
        <f>IF(F47&lt;$H$46,"破成人賽紀錄","")</f>
        <v/>
      </c>
    </row>
    <row r="48" spans="1:10" ht="25.2" customHeight="1">
      <c r="A48" s="63" t="s">
        <v>464</v>
      </c>
      <c r="B48" s="19" t="s">
        <v>489</v>
      </c>
      <c r="C48" s="25" t="s">
        <v>490</v>
      </c>
      <c r="D48" s="19" t="s">
        <v>467</v>
      </c>
      <c r="E48" s="39" t="s">
        <v>468</v>
      </c>
      <c r="F48" s="14" t="s">
        <v>491</v>
      </c>
      <c r="G48" s="56" t="s">
        <v>470</v>
      </c>
      <c r="H48" s="56" t="s">
        <v>471</v>
      </c>
      <c r="I48" s="10" t="s">
        <v>492</v>
      </c>
      <c r="J48" s="11" t="s">
        <v>473</v>
      </c>
    </row>
    <row r="49" spans="1:10" ht="30" customHeight="1">
      <c r="A49" s="35">
        <f>RANK(F49,$F$49:$F$51,1)</f>
        <v>1</v>
      </c>
      <c r="B49" s="21" t="s">
        <v>172</v>
      </c>
      <c r="C49" s="26" t="s">
        <v>24</v>
      </c>
      <c r="D49" s="21" t="s">
        <v>79</v>
      </c>
      <c r="E49" s="52" t="s">
        <v>502</v>
      </c>
      <c r="F49" s="18">
        <v>5.7048611111111113E-4</v>
      </c>
      <c r="G49" s="71">
        <v>4.604166666666667E-4</v>
      </c>
      <c r="H49" s="71">
        <v>4.604166666666667E-4</v>
      </c>
      <c r="I49" s="12" t="str">
        <f>IF(F49&lt;$G$49,"破我國紀錄","")</f>
        <v/>
      </c>
      <c r="J49" s="12" t="str">
        <f>IF(F49&lt;$H$49,"破成人賽紀錄","")</f>
        <v/>
      </c>
    </row>
    <row r="50" spans="1:10" ht="30" customHeight="1">
      <c r="A50" s="35">
        <f>RANK(F50,$F$49:$F$51,1)</f>
        <v>2</v>
      </c>
      <c r="B50" s="21" t="s">
        <v>173</v>
      </c>
      <c r="C50" s="26" t="s">
        <v>20</v>
      </c>
      <c r="D50" s="21" t="s">
        <v>79</v>
      </c>
      <c r="E50" s="52" t="s">
        <v>502</v>
      </c>
      <c r="F50" s="18">
        <v>6.4236111111111113E-4</v>
      </c>
      <c r="G50" s="77"/>
      <c r="H50" s="77"/>
      <c r="I50" s="12" t="str">
        <f>IF(F50&lt;$G$49,"破我國紀錄","")</f>
        <v/>
      </c>
      <c r="J50" s="12" t="str">
        <f>IF(F50&lt;$H$49,"破成人賽紀錄","")</f>
        <v/>
      </c>
    </row>
    <row r="51" spans="1:10" ht="30" customHeight="1">
      <c r="A51" s="35">
        <f>RANK(F51,$F$49:$F$51,1)</f>
        <v>3</v>
      </c>
      <c r="B51" s="21" t="s">
        <v>302</v>
      </c>
      <c r="C51" s="26" t="s">
        <v>14</v>
      </c>
      <c r="D51" s="21" t="s">
        <v>79</v>
      </c>
      <c r="E51" s="52" t="s">
        <v>502</v>
      </c>
      <c r="F51" s="18">
        <v>6.5706018518518511E-4</v>
      </c>
      <c r="G51" s="75"/>
      <c r="H51" s="75"/>
      <c r="I51" s="12" t="str">
        <f>IF(F51&lt;$G$49,"破我國紀錄","")</f>
        <v/>
      </c>
      <c r="J51" s="12" t="str">
        <f>IF(F51&lt;$H$49,"破成人賽紀錄","")</f>
        <v/>
      </c>
    </row>
    <row r="52" spans="1:10" ht="25.2" customHeight="1">
      <c r="A52" s="63" t="s">
        <v>464</v>
      </c>
      <c r="B52" s="19" t="s">
        <v>489</v>
      </c>
      <c r="C52" s="25" t="s">
        <v>490</v>
      </c>
      <c r="D52" s="19" t="s">
        <v>467</v>
      </c>
      <c r="E52" s="39" t="s">
        <v>468</v>
      </c>
      <c r="F52" s="14" t="s">
        <v>491</v>
      </c>
      <c r="G52" s="56" t="s">
        <v>470</v>
      </c>
      <c r="H52" s="56" t="s">
        <v>471</v>
      </c>
      <c r="I52" s="10" t="s">
        <v>492</v>
      </c>
      <c r="J52" s="11" t="s">
        <v>473</v>
      </c>
    </row>
    <row r="53" spans="1:10" ht="30" customHeight="1">
      <c r="A53" s="35">
        <f>RANK(F53,$F$53:$F$54,1)</f>
        <v>1</v>
      </c>
      <c r="B53" s="21" t="s">
        <v>323</v>
      </c>
      <c r="C53" s="26" t="s">
        <v>324</v>
      </c>
      <c r="D53" s="21" t="s">
        <v>84</v>
      </c>
      <c r="E53" s="52" t="s">
        <v>502</v>
      </c>
      <c r="F53" s="18">
        <v>5.8240740740740746E-4</v>
      </c>
      <c r="G53" s="71">
        <v>4.4884259259259253E-4</v>
      </c>
      <c r="H53" s="71">
        <v>4.4872685185185185E-4</v>
      </c>
      <c r="I53" s="12" t="str">
        <f>IF(F53&lt;$G$53,"破我國紀錄","")</f>
        <v/>
      </c>
      <c r="J53" s="12" t="str">
        <f>IF(F53&lt;$H$53,"破成人賽紀錄","")</f>
        <v/>
      </c>
    </row>
    <row r="54" spans="1:10" ht="30" customHeight="1">
      <c r="A54" s="35">
        <f>RANK(F54,$F$53:$F$54,1)</f>
        <v>2</v>
      </c>
      <c r="B54" s="21" t="s">
        <v>325</v>
      </c>
      <c r="C54" s="26" t="s">
        <v>27</v>
      </c>
      <c r="D54" s="21" t="s">
        <v>84</v>
      </c>
      <c r="E54" s="52" t="s">
        <v>502</v>
      </c>
      <c r="F54" s="18">
        <v>7.1331018518518521E-4</v>
      </c>
      <c r="G54" s="75"/>
      <c r="H54" s="75"/>
      <c r="I54" s="12" t="str">
        <f>IF(F54&lt;$G$53,"破我國紀錄","")</f>
        <v/>
      </c>
      <c r="J54" s="12" t="str">
        <f>IF(F54&lt;$H$53,"破成人賽紀錄","")</f>
        <v/>
      </c>
    </row>
    <row r="55" spans="1:10" ht="25.2" customHeight="1">
      <c r="A55" s="63" t="s">
        <v>464</v>
      </c>
      <c r="B55" s="19" t="s">
        <v>489</v>
      </c>
      <c r="C55" s="25" t="s">
        <v>490</v>
      </c>
      <c r="D55" s="19" t="s">
        <v>467</v>
      </c>
      <c r="E55" s="39" t="s">
        <v>468</v>
      </c>
      <c r="F55" s="14" t="s">
        <v>491</v>
      </c>
      <c r="G55" s="56" t="s">
        <v>470</v>
      </c>
      <c r="H55" s="56" t="s">
        <v>471</v>
      </c>
      <c r="I55" s="10" t="s">
        <v>492</v>
      </c>
      <c r="J55" s="11" t="s">
        <v>473</v>
      </c>
    </row>
    <row r="56" spans="1:10" ht="30" customHeight="1">
      <c r="A56" s="35">
        <f t="shared" ref="A56:A63" si="2">RANK(F56,$F$56:$F$65,1)</f>
        <v>1</v>
      </c>
      <c r="B56" s="21" t="s">
        <v>183</v>
      </c>
      <c r="C56" s="26" t="s">
        <v>16</v>
      </c>
      <c r="D56" s="21" t="s">
        <v>88</v>
      </c>
      <c r="E56" s="52" t="s">
        <v>502</v>
      </c>
      <c r="F56" s="18">
        <v>4.8877314814814812E-4</v>
      </c>
      <c r="G56" s="71">
        <v>4.3043981481481487E-4</v>
      </c>
      <c r="H56" s="71">
        <v>4.3043981481481487E-4</v>
      </c>
      <c r="I56" s="12" t="str">
        <f t="shared" ref="I56:I65" si="3">IF(F56&lt;$G$56,"破我國紀錄","")</f>
        <v/>
      </c>
      <c r="J56" s="12" t="str">
        <f t="shared" ref="J56:J65" si="4">IF(F56&lt;$H$56,"破成人賽紀錄","")</f>
        <v/>
      </c>
    </row>
    <row r="57" spans="1:10" ht="30" customHeight="1">
      <c r="A57" s="35">
        <f t="shared" si="2"/>
        <v>2</v>
      </c>
      <c r="B57" s="21" t="s">
        <v>277</v>
      </c>
      <c r="C57" s="26" t="s">
        <v>20</v>
      </c>
      <c r="D57" s="21" t="s">
        <v>88</v>
      </c>
      <c r="E57" s="52" t="s">
        <v>502</v>
      </c>
      <c r="F57" s="18">
        <v>4.9988425925925927E-4</v>
      </c>
      <c r="G57" s="77"/>
      <c r="H57" s="77"/>
      <c r="I57" s="12" t="str">
        <f t="shared" si="3"/>
        <v/>
      </c>
      <c r="J57" s="12" t="str">
        <f t="shared" si="4"/>
        <v/>
      </c>
    </row>
    <row r="58" spans="1:10" ht="30" customHeight="1">
      <c r="A58" s="35">
        <f t="shared" si="2"/>
        <v>3</v>
      </c>
      <c r="B58" s="21" t="s">
        <v>180</v>
      </c>
      <c r="C58" s="26" t="s">
        <v>20</v>
      </c>
      <c r="D58" s="21" t="s">
        <v>88</v>
      </c>
      <c r="E58" s="52" t="s">
        <v>502</v>
      </c>
      <c r="F58" s="18">
        <v>5.0914351851851858E-4</v>
      </c>
      <c r="G58" s="77"/>
      <c r="H58" s="77"/>
      <c r="I58" s="12" t="str">
        <f t="shared" si="3"/>
        <v/>
      </c>
      <c r="J58" s="12" t="str">
        <f t="shared" si="4"/>
        <v/>
      </c>
    </row>
    <row r="59" spans="1:10" ht="30" customHeight="1">
      <c r="A59" s="35">
        <f t="shared" si="2"/>
        <v>4</v>
      </c>
      <c r="B59" s="21" t="s">
        <v>184</v>
      </c>
      <c r="C59" s="26" t="s">
        <v>55</v>
      </c>
      <c r="D59" s="21" t="s">
        <v>88</v>
      </c>
      <c r="E59" s="52" t="s">
        <v>502</v>
      </c>
      <c r="F59" s="18">
        <v>5.1203703703703708E-4</v>
      </c>
      <c r="G59" s="93"/>
      <c r="H59" s="93"/>
      <c r="I59" s="12" t="str">
        <f t="shared" si="3"/>
        <v/>
      </c>
      <c r="J59" s="12" t="str">
        <f t="shared" si="4"/>
        <v/>
      </c>
    </row>
    <row r="60" spans="1:10" ht="30" customHeight="1">
      <c r="A60" s="35">
        <f t="shared" si="2"/>
        <v>5</v>
      </c>
      <c r="B60" s="21" t="s">
        <v>328</v>
      </c>
      <c r="C60" s="26" t="s">
        <v>324</v>
      </c>
      <c r="D60" s="21" t="s">
        <v>88</v>
      </c>
      <c r="E60" s="52" t="s">
        <v>502</v>
      </c>
      <c r="F60" s="18">
        <v>5.3414351851851854E-4</v>
      </c>
      <c r="G60" s="77"/>
      <c r="H60" s="77"/>
      <c r="I60" s="12" t="str">
        <f t="shared" si="3"/>
        <v/>
      </c>
      <c r="J60" s="12" t="str">
        <f t="shared" si="4"/>
        <v/>
      </c>
    </row>
    <row r="61" spans="1:10" ht="30" customHeight="1">
      <c r="A61" s="35">
        <f t="shared" si="2"/>
        <v>6</v>
      </c>
      <c r="B61" s="21" t="s">
        <v>239</v>
      </c>
      <c r="C61" s="26" t="s">
        <v>81</v>
      </c>
      <c r="D61" s="21" t="s">
        <v>88</v>
      </c>
      <c r="E61" s="52" t="s">
        <v>502</v>
      </c>
      <c r="F61" s="18">
        <v>5.386574074074074E-4</v>
      </c>
      <c r="G61" s="77"/>
      <c r="H61" s="77"/>
      <c r="I61" s="12" t="str">
        <f t="shared" si="3"/>
        <v/>
      </c>
      <c r="J61" s="12" t="str">
        <f t="shared" si="4"/>
        <v/>
      </c>
    </row>
    <row r="62" spans="1:10" ht="30" customHeight="1">
      <c r="A62" s="35">
        <f t="shared" si="2"/>
        <v>7</v>
      </c>
      <c r="B62" s="21" t="s">
        <v>185</v>
      </c>
      <c r="C62" s="26" t="s">
        <v>24</v>
      </c>
      <c r="D62" s="21" t="s">
        <v>88</v>
      </c>
      <c r="E62" s="52" t="s">
        <v>502</v>
      </c>
      <c r="F62" s="18">
        <v>5.62037037037037E-4</v>
      </c>
      <c r="G62" s="93"/>
      <c r="H62" s="93"/>
      <c r="I62" s="12" t="str">
        <f t="shared" si="3"/>
        <v/>
      </c>
      <c r="J62" s="12" t="str">
        <f t="shared" si="4"/>
        <v/>
      </c>
    </row>
    <row r="63" spans="1:10" ht="30" customHeight="1">
      <c r="A63" s="35">
        <f t="shared" si="2"/>
        <v>8</v>
      </c>
      <c r="B63" s="21" t="s">
        <v>305</v>
      </c>
      <c r="C63" s="26" t="s">
        <v>14</v>
      </c>
      <c r="D63" s="21" t="s">
        <v>88</v>
      </c>
      <c r="E63" s="52" t="s">
        <v>502</v>
      </c>
      <c r="F63" s="18">
        <v>5.7997685185185181E-4</v>
      </c>
      <c r="G63" s="77"/>
      <c r="H63" s="77"/>
      <c r="I63" s="12" t="str">
        <f t="shared" si="3"/>
        <v/>
      </c>
      <c r="J63" s="12" t="str">
        <f t="shared" si="4"/>
        <v/>
      </c>
    </row>
    <row r="64" spans="1:10" ht="30" customHeight="1">
      <c r="A64" s="35"/>
      <c r="B64" s="21" t="s">
        <v>326</v>
      </c>
      <c r="C64" s="26" t="s">
        <v>27</v>
      </c>
      <c r="D64" s="21" t="s">
        <v>88</v>
      </c>
      <c r="E64" s="52" t="s">
        <v>502</v>
      </c>
      <c r="F64" s="18" t="s">
        <v>488</v>
      </c>
      <c r="G64" s="77"/>
      <c r="H64" s="77"/>
      <c r="I64" s="12" t="str">
        <f t="shared" si="3"/>
        <v/>
      </c>
      <c r="J64" s="12" t="str">
        <f t="shared" si="4"/>
        <v/>
      </c>
    </row>
    <row r="65" spans="1:10" ht="30" customHeight="1">
      <c r="A65" s="35"/>
      <c r="B65" s="21" t="s">
        <v>327</v>
      </c>
      <c r="C65" s="26" t="s">
        <v>20</v>
      </c>
      <c r="D65" s="21" t="s">
        <v>88</v>
      </c>
      <c r="E65" s="52" t="s">
        <v>502</v>
      </c>
      <c r="F65" s="18" t="s">
        <v>488</v>
      </c>
      <c r="G65" s="96"/>
      <c r="H65" s="96"/>
      <c r="I65" s="12" t="str">
        <f t="shared" si="3"/>
        <v/>
      </c>
      <c r="J65" s="12" t="str">
        <f t="shared" si="4"/>
        <v/>
      </c>
    </row>
    <row r="66" spans="1:10" ht="25.2" customHeight="1">
      <c r="A66" s="63" t="s">
        <v>464</v>
      </c>
      <c r="B66" s="19" t="s">
        <v>489</v>
      </c>
      <c r="C66" s="25" t="s">
        <v>490</v>
      </c>
      <c r="D66" s="19" t="s">
        <v>467</v>
      </c>
      <c r="E66" s="39" t="s">
        <v>468</v>
      </c>
      <c r="F66" s="14" t="s">
        <v>491</v>
      </c>
      <c r="G66" s="56" t="s">
        <v>470</v>
      </c>
      <c r="H66" s="56" t="s">
        <v>471</v>
      </c>
      <c r="I66" s="10" t="s">
        <v>492</v>
      </c>
      <c r="J66" s="11" t="s">
        <v>473</v>
      </c>
    </row>
    <row r="67" spans="1:10" ht="30" customHeight="1">
      <c r="A67" s="35">
        <f t="shared" ref="A67:A72" si="5">RANK(F67,$F$67:$F$73,1)</f>
        <v>1</v>
      </c>
      <c r="B67" s="21" t="s">
        <v>178</v>
      </c>
      <c r="C67" s="26" t="s">
        <v>95</v>
      </c>
      <c r="D67" s="21" t="s">
        <v>97</v>
      </c>
      <c r="E67" s="52" t="s">
        <v>502</v>
      </c>
      <c r="F67" s="18">
        <v>4.640046296296297E-4</v>
      </c>
      <c r="G67" s="71">
        <v>4.1006944444444446E-4</v>
      </c>
      <c r="H67" s="71">
        <v>4.1006944444444446E-4</v>
      </c>
      <c r="I67" s="12" t="str">
        <f t="shared" ref="I67:I73" si="6">IF(F67&lt;$G$67,"破我國紀錄","")</f>
        <v/>
      </c>
      <c r="J67" s="12" t="str">
        <f t="shared" ref="J67:J73" si="7">IF(F67&lt;$H$67,"破成人賽紀錄","")</f>
        <v/>
      </c>
    </row>
    <row r="68" spans="1:10" ht="30" customHeight="1">
      <c r="A68" s="35">
        <f t="shared" si="5"/>
        <v>2</v>
      </c>
      <c r="B68" s="21" t="s">
        <v>177</v>
      </c>
      <c r="C68" s="26" t="s">
        <v>55</v>
      </c>
      <c r="D68" s="21" t="s">
        <v>97</v>
      </c>
      <c r="E68" s="52" t="s">
        <v>502</v>
      </c>
      <c r="F68" s="18">
        <v>4.6886574074074067E-4</v>
      </c>
      <c r="G68" s="77"/>
      <c r="H68" s="77"/>
      <c r="I68" s="12" t="str">
        <f t="shared" si="6"/>
        <v/>
      </c>
      <c r="J68" s="12" t="str">
        <f t="shared" si="7"/>
        <v/>
      </c>
    </row>
    <row r="69" spans="1:10" ht="30" customHeight="1">
      <c r="A69" s="35">
        <f t="shared" si="5"/>
        <v>3</v>
      </c>
      <c r="B69" s="21" t="s">
        <v>330</v>
      </c>
      <c r="C69" s="26" t="s">
        <v>53</v>
      </c>
      <c r="D69" s="21" t="s">
        <v>97</v>
      </c>
      <c r="E69" s="52" t="s">
        <v>502</v>
      </c>
      <c r="F69" s="18">
        <v>5.2118055555555565E-4</v>
      </c>
      <c r="G69" s="77"/>
      <c r="H69" s="77"/>
      <c r="I69" s="12" t="str">
        <f t="shared" si="6"/>
        <v/>
      </c>
      <c r="J69" s="12" t="str">
        <f t="shared" si="7"/>
        <v/>
      </c>
    </row>
    <row r="70" spans="1:10" ht="30" customHeight="1">
      <c r="A70" s="35">
        <f t="shared" si="5"/>
        <v>4</v>
      </c>
      <c r="B70" s="21" t="s">
        <v>331</v>
      </c>
      <c r="C70" s="26" t="s">
        <v>81</v>
      </c>
      <c r="D70" s="21" t="s">
        <v>97</v>
      </c>
      <c r="E70" s="52" t="s">
        <v>502</v>
      </c>
      <c r="F70" s="18">
        <v>5.3379629629629621E-4</v>
      </c>
      <c r="G70" s="93"/>
      <c r="H70" s="93"/>
      <c r="I70" s="12" t="str">
        <f t="shared" si="6"/>
        <v/>
      </c>
      <c r="J70" s="12" t="str">
        <f t="shared" si="7"/>
        <v/>
      </c>
    </row>
    <row r="71" spans="1:10" ht="30" customHeight="1">
      <c r="A71" s="35">
        <f t="shared" si="5"/>
        <v>5</v>
      </c>
      <c r="B71" s="21" t="s">
        <v>329</v>
      </c>
      <c r="C71" s="26" t="s">
        <v>81</v>
      </c>
      <c r="D71" s="21" t="s">
        <v>97</v>
      </c>
      <c r="E71" s="52" t="s">
        <v>502</v>
      </c>
      <c r="F71" s="18">
        <v>5.357638888888889E-4</v>
      </c>
      <c r="G71" s="77"/>
      <c r="H71" s="77"/>
      <c r="I71" s="12" t="str">
        <f t="shared" si="6"/>
        <v/>
      </c>
      <c r="J71" s="12" t="str">
        <f t="shared" si="7"/>
        <v/>
      </c>
    </row>
    <row r="72" spans="1:10" ht="30" customHeight="1">
      <c r="A72" s="35">
        <f t="shared" si="5"/>
        <v>6</v>
      </c>
      <c r="B72" s="21" t="s">
        <v>175</v>
      </c>
      <c r="C72" s="26" t="s">
        <v>24</v>
      </c>
      <c r="D72" s="21" t="s">
        <v>97</v>
      </c>
      <c r="E72" s="52" t="s">
        <v>502</v>
      </c>
      <c r="F72" s="18">
        <v>5.6111111111111108E-4</v>
      </c>
      <c r="G72" s="77"/>
      <c r="H72" s="77"/>
      <c r="I72" s="12" t="str">
        <f t="shared" si="6"/>
        <v/>
      </c>
      <c r="J72" s="12" t="str">
        <f t="shared" si="7"/>
        <v/>
      </c>
    </row>
    <row r="73" spans="1:10" ht="30" customHeight="1">
      <c r="A73" s="35"/>
      <c r="B73" s="21" t="s">
        <v>332</v>
      </c>
      <c r="C73" s="26" t="s">
        <v>24</v>
      </c>
      <c r="D73" s="21" t="s">
        <v>97</v>
      </c>
      <c r="E73" s="52" t="s">
        <v>502</v>
      </c>
      <c r="F73" s="18" t="s">
        <v>488</v>
      </c>
      <c r="G73" s="96"/>
      <c r="H73" s="96"/>
      <c r="I73" s="12" t="str">
        <f t="shared" si="6"/>
        <v/>
      </c>
      <c r="J73" s="12" t="str">
        <f t="shared" si="7"/>
        <v/>
      </c>
    </row>
    <row r="74" spans="1:10" ht="25.2" customHeight="1">
      <c r="A74" s="63" t="s">
        <v>464</v>
      </c>
      <c r="B74" s="19" t="s">
        <v>489</v>
      </c>
      <c r="C74" s="25" t="s">
        <v>490</v>
      </c>
      <c r="D74" s="19" t="s">
        <v>467</v>
      </c>
      <c r="E74" s="39" t="s">
        <v>468</v>
      </c>
      <c r="F74" s="14" t="s">
        <v>491</v>
      </c>
      <c r="G74" s="56" t="s">
        <v>470</v>
      </c>
      <c r="H74" s="56" t="s">
        <v>471</v>
      </c>
      <c r="I74" s="10" t="s">
        <v>492</v>
      </c>
      <c r="J74" s="11" t="s">
        <v>473</v>
      </c>
    </row>
    <row r="75" spans="1:10" ht="30" customHeight="1">
      <c r="A75" s="35">
        <f>RANK(F75,$F$75:$F$76,1)</f>
        <v>1</v>
      </c>
      <c r="B75" s="21" t="s">
        <v>188</v>
      </c>
      <c r="C75" s="26" t="s">
        <v>81</v>
      </c>
      <c r="D75" s="21" t="s">
        <v>104</v>
      </c>
      <c r="E75" s="52" t="s">
        <v>502</v>
      </c>
      <c r="F75" s="18">
        <v>4.4143518518518517E-4</v>
      </c>
      <c r="G75" s="71">
        <v>4.0243055555555556E-4</v>
      </c>
      <c r="H75" s="71">
        <v>4.0243055555555556E-4</v>
      </c>
      <c r="I75" s="12" t="str">
        <f>IF(F75&lt;$G$75,"破我國紀錄","")</f>
        <v/>
      </c>
      <c r="J75" s="12" t="str">
        <f>IF(F75&lt;$H$75,"破成人賽紀錄","")</f>
        <v/>
      </c>
    </row>
    <row r="76" spans="1:10" ht="30" customHeight="1">
      <c r="A76" s="35">
        <f>RANK(F76,$F$75:$F$76,1)</f>
        <v>2</v>
      </c>
      <c r="B76" s="21" t="s">
        <v>333</v>
      </c>
      <c r="C76" s="26" t="s">
        <v>81</v>
      </c>
      <c r="D76" s="21" t="s">
        <v>104</v>
      </c>
      <c r="E76" s="52" t="s">
        <v>502</v>
      </c>
      <c r="F76" s="18">
        <v>5.7986111111111118E-4</v>
      </c>
      <c r="G76" s="75"/>
      <c r="H76" s="75"/>
      <c r="I76" s="12" t="str">
        <f>IF(F76&lt;$G$75,"破我國紀錄","")</f>
        <v/>
      </c>
      <c r="J76" s="12" t="str">
        <f>IF(F76&lt;$H$75,"破成人賽紀錄","")</f>
        <v/>
      </c>
    </row>
    <row r="77" spans="1:10" ht="25.2" customHeight="1">
      <c r="A77" s="63" t="s">
        <v>464</v>
      </c>
      <c r="B77" s="19" t="s">
        <v>489</v>
      </c>
      <c r="C77" s="25" t="s">
        <v>490</v>
      </c>
      <c r="D77" s="19" t="s">
        <v>467</v>
      </c>
      <c r="E77" s="39" t="s">
        <v>468</v>
      </c>
      <c r="F77" s="14" t="s">
        <v>491</v>
      </c>
      <c r="G77" s="56" t="s">
        <v>470</v>
      </c>
      <c r="H77" s="56" t="s">
        <v>471</v>
      </c>
      <c r="I77" s="10" t="s">
        <v>492</v>
      </c>
      <c r="J77" s="11" t="s">
        <v>473</v>
      </c>
    </row>
    <row r="78" spans="1:10" ht="30" customHeight="1">
      <c r="A78" s="35">
        <f>RANK(F78,$F$78:$F$80,1)</f>
        <v>1</v>
      </c>
      <c r="B78" s="21" t="s">
        <v>189</v>
      </c>
      <c r="C78" s="26" t="s">
        <v>16</v>
      </c>
      <c r="D78" s="21" t="s">
        <v>121</v>
      </c>
      <c r="E78" s="52" t="s">
        <v>502</v>
      </c>
      <c r="F78" s="18">
        <v>5.1944444444444445E-4</v>
      </c>
      <c r="G78" s="71">
        <v>3.9108796296296304E-4</v>
      </c>
      <c r="H78" s="71">
        <v>3.9108796296296304E-4</v>
      </c>
      <c r="I78" s="12" t="str">
        <f>IF(F78&lt;$G$78,"破我國紀錄","")</f>
        <v/>
      </c>
      <c r="J78" s="12" t="str">
        <f>IF(F78&lt;$H$78,"破成人賽紀錄","")</f>
        <v/>
      </c>
    </row>
    <row r="79" spans="1:10" ht="30" customHeight="1">
      <c r="A79" s="35">
        <f t="shared" ref="A79:A80" si="8">RANK(F79,$F$78:$F$80,1)</f>
        <v>2</v>
      </c>
      <c r="B79" s="21" t="s">
        <v>281</v>
      </c>
      <c r="C79" s="26" t="s">
        <v>27</v>
      </c>
      <c r="D79" s="21" t="s">
        <v>121</v>
      </c>
      <c r="E79" s="52" t="s">
        <v>502</v>
      </c>
      <c r="F79" s="18">
        <v>5.8877314814814816E-4</v>
      </c>
      <c r="G79" s="77"/>
      <c r="H79" s="77"/>
      <c r="I79" s="12" t="str">
        <f>IF(F79&lt;$G$78,"破我國紀錄","")</f>
        <v/>
      </c>
      <c r="J79" s="12" t="str">
        <f>IF(F79&lt;$H$78,"破成人賽紀錄","")</f>
        <v/>
      </c>
    </row>
    <row r="80" spans="1:10" ht="30" customHeight="1">
      <c r="A80" s="35">
        <f t="shared" si="8"/>
        <v>3</v>
      </c>
      <c r="B80" s="21" t="s">
        <v>190</v>
      </c>
      <c r="C80" s="26" t="s">
        <v>14</v>
      </c>
      <c r="D80" s="21" t="s">
        <v>121</v>
      </c>
      <c r="E80" s="52" t="s">
        <v>502</v>
      </c>
      <c r="F80" s="18">
        <v>6.3576388888888895E-4</v>
      </c>
      <c r="G80" s="75"/>
      <c r="H80" s="75"/>
      <c r="I80" s="12" t="str">
        <f>IF(F80&lt;$G$78,"破我國紀錄","")</f>
        <v/>
      </c>
      <c r="J80" s="12" t="str">
        <f>IF(F80&lt;$H$78,"破成人賽紀錄","")</f>
        <v/>
      </c>
    </row>
    <row r="81" spans="1:10" ht="25.2" customHeight="1">
      <c r="A81" s="63" t="s">
        <v>464</v>
      </c>
      <c r="B81" s="19" t="s">
        <v>489</v>
      </c>
      <c r="C81" s="25" t="s">
        <v>490</v>
      </c>
      <c r="D81" s="19" t="s">
        <v>467</v>
      </c>
      <c r="E81" s="39" t="s">
        <v>468</v>
      </c>
      <c r="F81" s="14" t="s">
        <v>491</v>
      </c>
      <c r="G81" s="56" t="s">
        <v>470</v>
      </c>
      <c r="H81" s="56" t="s">
        <v>471</v>
      </c>
      <c r="I81" s="10" t="s">
        <v>492</v>
      </c>
      <c r="J81" s="11" t="s">
        <v>473</v>
      </c>
    </row>
    <row r="82" spans="1:10" ht="30" customHeight="1">
      <c r="A82" s="35">
        <f t="shared" ref="A82:A88" si="9">RANK(F82,$F$82:$F$89,1)</f>
        <v>1</v>
      </c>
      <c r="B82" s="21" t="s">
        <v>308</v>
      </c>
      <c r="C82" s="26" t="s">
        <v>17</v>
      </c>
      <c r="D82" s="21" t="s">
        <v>110</v>
      </c>
      <c r="E82" s="52" t="s">
        <v>502</v>
      </c>
      <c r="F82" s="18">
        <v>4.3229166666666671E-4</v>
      </c>
      <c r="G82" s="71">
        <v>3.9224537037037033E-4</v>
      </c>
      <c r="H82" s="71">
        <v>3.9224537037037033E-4</v>
      </c>
      <c r="I82" s="12" t="str">
        <f t="shared" ref="I82:I89" si="10">IF(F82&lt;$G$82,"破我國紀錄","")</f>
        <v/>
      </c>
      <c r="J82" s="12" t="str">
        <f t="shared" ref="J82:J89" si="11">IF(F82&lt;$H$82,"破成人賽紀錄","")</f>
        <v/>
      </c>
    </row>
    <row r="83" spans="1:10" ht="30" customHeight="1">
      <c r="A83" s="35">
        <f t="shared" si="9"/>
        <v>2</v>
      </c>
      <c r="B83" s="21" t="s">
        <v>193</v>
      </c>
      <c r="C83" s="26" t="s">
        <v>27</v>
      </c>
      <c r="D83" s="21" t="s">
        <v>110</v>
      </c>
      <c r="E83" s="52" t="s">
        <v>502</v>
      </c>
      <c r="F83" s="18">
        <v>4.3773148148148143E-4</v>
      </c>
      <c r="G83" s="77"/>
      <c r="H83" s="77"/>
      <c r="I83" s="12" t="str">
        <f t="shared" si="10"/>
        <v/>
      </c>
      <c r="J83" s="12" t="str">
        <f t="shared" si="11"/>
        <v/>
      </c>
    </row>
    <row r="84" spans="1:10" ht="30" customHeight="1">
      <c r="A84" s="35">
        <f t="shared" si="9"/>
        <v>3</v>
      </c>
      <c r="B84" s="21" t="s">
        <v>191</v>
      </c>
      <c r="C84" s="26" t="s">
        <v>16</v>
      </c>
      <c r="D84" s="21" t="s">
        <v>110</v>
      </c>
      <c r="E84" s="52" t="s">
        <v>502</v>
      </c>
      <c r="F84" s="18">
        <v>5.2951388888888883E-4</v>
      </c>
      <c r="G84" s="77"/>
      <c r="H84" s="77"/>
      <c r="I84" s="12" t="str">
        <f t="shared" si="10"/>
        <v/>
      </c>
      <c r="J84" s="12" t="str">
        <f t="shared" si="11"/>
        <v/>
      </c>
    </row>
    <row r="85" spans="1:10" ht="30" customHeight="1">
      <c r="A85" s="35">
        <f t="shared" si="9"/>
        <v>4</v>
      </c>
      <c r="B85" s="21" t="s">
        <v>335</v>
      </c>
      <c r="C85" s="26" t="s">
        <v>336</v>
      </c>
      <c r="D85" s="21" t="s">
        <v>110</v>
      </c>
      <c r="E85" s="52" t="s">
        <v>502</v>
      </c>
      <c r="F85" s="18">
        <v>5.3738425925925926E-4</v>
      </c>
      <c r="G85" s="93"/>
      <c r="H85" s="93"/>
      <c r="I85" s="12" t="str">
        <f t="shared" si="10"/>
        <v/>
      </c>
      <c r="J85" s="12" t="str">
        <f t="shared" si="11"/>
        <v/>
      </c>
    </row>
    <row r="86" spans="1:10" ht="30" customHeight="1">
      <c r="A86" s="35">
        <f t="shared" si="9"/>
        <v>5</v>
      </c>
      <c r="B86" s="21" t="s">
        <v>334</v>
      </c>
      <c r="C86" s="26" t="s">
        <v>24</v>
      </c>
      <c r="D86" s="21" t="s">
        <v>110</v>
      </c>
      <c r="E86" s="52" t="s">
        <v>502</v>
      </c>
      <c r="F86" s="18">
        <v>5.4236111111111119E-4</v>
      </c>
      <c r="G86" s="77"/>
      <c r="H86" s="77"/>
      <c r="I86" s="12" t="str">
        <f t="shared" si="10"/>
        <v/>
      </c>
      <c r="J86" s="12" t="str">
        <f t="shared" si="11"/>
        <v/>
      </c>
    </row>
    <row r="87" spans="1:10" ht="30" customHeight="1">
      <c r="A87" s="35">
        <f t="shared" si="9"/>
        <v>6</v>
      </c>
      <c r="B87" s="21" t="s">
        <v>196</v>
      </c>
      <c r="C87" s="26" t="s">
        <v>24</v>
      </c>
      <c r="D87" s="21" t="s">
        <v>110</v>
      </c>
      <c r="E87" s="52" t="s">
        <v>502</v>
      </c>
      <c r="F87" s="18">
        <v>5.7222222222222212E-4</v>
      </c>
      <c r="G87" s="77"/>
      <c r="H87" s="77"/>
      <c r="I87" s="12" t="str">
        <f t="shared" si="10"/>
        <v/>
      </c>
      <c r="J87" s="12" t="str">
        <f t="shared" si="11"/>
        <v/>
      </c>
    </row>
    <row r="88" spans="1:10" ht="30" customHeight="1">
      <c r="A88" s="35">
        <f t="shared" si="9"/>
        <v>7</v>
      </c>
      <c r="B88" s="21" t="s">
        <v>194</v>
      </c>
      <c r="C88" s="26" t="s">
        <v>195</v>
      </c>
      <c r="D88" s="21" t="s">
        <v>110</v>
      </c>
      <c r="E88" s="52" t="s">
        <v>502</v>
      </c>
      <c r="F88" s="18">
        <v>6.3773148148148142E-4</v>
      </c>
      <c r="G88" s="93"/>
      <c r="H88" s="93"/>
      <c r="I88" s="12" t="str">
        <f t="shared" si="10"/>
        <v/>
      </c>
      <c r="J88" s="12" t="str">
        <f t="shared" si="11"/>
        <v/>
      </c>
    </row>
    <row r="89" spans="1:10" ht="30" customHeight="1">
      <c r="A89" s="35" t="s">
        <v>483</v>
      </c>
      <c r="B89" s="21" t="s">
        <v>337</v>
      </c>
      <c r="C89" s="26" t="s">
        <v>324</v>
      </c>
      <c r="D89" s="21" t="s">
        <v>110</v>
      </c>
      <c r="E89" s="52" t="s">
        <v>502</v>
      </c>
      <c r="F89" s="18" t="s">
        <v>488</v>
      </c>
      <c r="G89" s="75"/>
      <c r="H89" s="75"/>
      <c r="I89" s="12" t="str">
        <f t="shared" si="10"/>
        <v/>
      </c>
      <c r="J89" s="12" t="str">
        <f t="shared" si="11"/>
        <v/>
      </c>
    </row>
    <row r="90" spans="1:10" ht="25.2" customHeight="1">
      <c r="A90" s="63" t="s">
        <v>464</v>
      </c>
      <c r="B90" s="19" t="s">
        <v>489</v>
      </c>
      <c r="C90" s="25" t="s">
        <v>490</v>
      </c>
      <c r="D90" s="19" t="s">
        <v>467</v>
      </c>
      <c r="E90" s="39" t="s">
        <v>468</v>
      </c>
      <c r="F90" s="14" t="s">
        <v>491</v>
      </c>
      <c r="G90" s="56" t="s">
        <v>470</v>
      </c>
      <c r="H90" s="56" t="s">
        <v>471</v>
      </c>
      <c r="I90" s="10" t="s">
        <v>492</v>
      </c>
      <c r="J90" s="11" t="s">
        <v>473</v>
      </c>
    </row>
    <row r="91" spans="1:10" ht="30" customHeight="1">
      <c r="A91" s="35">
        <f>RANK(F91,$F$91:$F$95,1)</f>
        <v>1</v>
      </c>
      <c r="B91" s="21" t="s">
        <v>340</v>
      </c>
      <c r="C91" s="26" t="s">
        <v>15</v>
      </c>
      <c r="D91" s="21" t="s">
        <v>128</v>
      </c>
      <c r="E91" s="52" t="s">
        <v>502</v>
      </c>
      <c r="F91" s="18">
        <v>4.1944444444444445E-4</v>
      </c>
      <c r="G91" s="71">
        <v>3.7581018518518519E-4</v>
      </c>
      <c r="H91" s="71">
        <v>3.7581018518518519E-4</v>
      </c>
      <c r="I91" s="12" t="str">
        <f>IF(F91&lt;$G$91,"破我國紀錄","")</f>
        <v/>
      </c>
      <c r="J91" s="12" t="str">
        <f>IF(F91&lt;$H$91,"破成人賽紀錄","")</f>
        <v/>
      </c>
    </row>
    <row r="92" spans="1:10" ht="30" customHeight="1">
      <c r="A92" s="35">
        <f>RANK(F92,$F$91:$F$95,1)</f>
        <v>2</v>
      </c>
      <c r="B92" s="21" t="s">
        <v>197</v>
      </c>
      <c r="C92" s="26" t="s">
        <v>17</v>
      </c>
      <c r="D92" s="21" t="s">
        <v>128</v>
      </c>
      <c r="E92" s="52" t="s">
        <v>502</v>
      </c>
      <c r="F92" s="18">
        <v>4.2372685185185184E-4</v>
      </c>
      <c r="G92" s="77"/>
      <c r="H92" s="77"/>
      <c r="I92" s="12" t="str">
        <f>IF(F92&lt;$G$91,"破我國紀錄","")</f>
        <v/>
      </c>
      <c r="J92" s="12" t="str">
        <f>IF(F92&lt;$H$91,"破成人賽紀錄","")</f>
        <v/>
      </c>
    </row>
    <row r="93" spans="1:10" ht="30" customHeight="1">
      <c r="A93" s="35">
        <f>RANK(F93,$F$91:$F$95,1)</f>
        <v>3</v>
      </c>
      <c r="B93" s="21" t="s">
        <v>341</v>
      </c>
      <c r="C93" s="26" t="s">
        <v>15</v>
      </c>
      <c r="D93" s="21" t="s">
        <v>128</v>
      </c>
      <c r="E93" s="52" t="s">
        <v>502</v>
      </c>
      <c r="F93" s="18">
        <v>4.9363425925925931E-4</v>
      </c>
      <c r="G93" s="77"/>
      <c r="H93" s="77"/>
      <c r="I93" s="12" t="str">
        <f>IF(F93&lt;$G$91,"破我國紀錄","")</f>
        <v/>
      </c>
      <c r="J93" s="12" t="str">
        <f>IF(F93&lt;$H$91,"破成人賽紀錄","")</f>
        <v/>
      </c>
    </row>
    <row r="94" spans="1:10" ht="30" customHeight="1">
      <c r="A94" s="35">
        <f>RANK(F94,$F$91:$F$95,1)</f>
        <v>4</v>
      </c>
      <c r="B94" s="21" t="s">
        <v>338</v>
      </c>
      <c r="C94" s="26" t="s">
        <v>339</v>
      </c>
      <c r="D94" s="21" t="s">
        <v>128</v>
      </c>
      <c r="E94" s="52" t="s">
        <v>502</v>
      </c>
      <c r="F94" s="18">
        <v>5.6215277777777785E-4</v>
      </c>
      <c r="G94" s="93"/>
      <c r="H94" s="93"/>
      <c r="I94" s="12" t="str">
        <f>IF(F94&lt;$G$91,"破我國紀錄","")</f>
        <v/>
      </c>
      <c r="J94" s="12" t="str">
        <f>IF(F94&lt;$H$91,"破成人賽紀錄","")</f>
        <v/>
      </c>
    </row>
    <row r="95" spans="1:10" ht="30" customHeight="1">
      <c r="A95" s="35" t="s">
        <v>483</v>
      </c>
      <c r="B95" s="21" t="s">
        <v>198</v>
      </c>
      <c r="C95" s="26" t="s">
        <v>81</v>
      </c>
      <c r="D95" s="21" t="s">
        <v>128</v>
      </c>
      <c r="E95" s="52" t="s">
        <v>502</v>
      </c>
      <c r="F95" s="18" t="s">
        <v>488</v>
      </c>
      <c r="G95" s="75"/>
      <c r="H95" s="75"/>
      <c r="I95" s="12" t="str">
        <f>IF(F95&lt;$G$91,"破我國紀錄","")</f>
        <v/>
      </c>
      <c r="J95" s="12" t="str">
        <f>IF(F95&lt;$H$91,"破成人賽紀錄","")</f>
        <v/>
      </c>
    </row>
    <row r="96" spans="1:10" ht="25.2" customHeight="1">
      <c r="A96" s="63" t="s">
        <v>464</v>
      </c>
      <c r="B96" s="19" t="s">
        <v>489</v>
      </c>
      <c r="C96" s="25" t="s">
        <v>490</v>
      </c>
      <c r="D96" s="19" t="s">
        <v>467</v>
      </c>
      <c r="E96" s="39" t="s">
        <v>468</v>
      </c>
      <c r="F96" s="14" t="s">
        <v>491</v>
      </c>
      <c r="G96" s="56" t="s">
        <v>470</v>
      </c>
      <c r="H96" s="56" t="s">
        <v>471</v>
      </c>
      <c r="I96" s="10" t="s">
        <v>492</v>
      </c>
      <c r="J96" s="11" t="s">
        <v>473</v>
      </c>
    </row>
    <row r="97" spans="1:10" ht="30" customHeight="1">
      <c r="A97" s="35">
        <f>RANK(F97,$F$97:$F$101,1)</f>
        <v>1</v>
      </c>
      <c r="B97" s="21" t="s">
        <v>343</v>
      </c>
      <c r="C97" s="26" t="s">
        <v>344</v>
      </c>
      <c r="D97" s="21" t="s">
        <v>130</v>
      </c>
      <c r="E97" s="52" t="s">
        <v>502</v>
      </c>
      <c r="F97" s="18">
        <v>4.0520833333333338E-4</v>
      </c>
      <c r="G97" s="71">
        <v>3.7442129629629631E-4</v>
      </c>
      <c r="H97" s="71">
        <v>3.1388888888888889E-4</v>
      </c>
      <c r="I97" s="12" t="str">
        <f>IF(F97&lt;$G$97,"破我國紀錄","")</f>
        <v/>
      </c>
      <c r="J97" s="12" t="str">
        <f>IF(F97&lt;$H$97,"破成人賽紀錄","")</f>
        <v/>
      </c>
    </row>
    <row r="98" spans="1:10" ht="30" customHeight="1">
      <c r="A98" s="35">
        <f>RANK(F98,$F$97:$F$101,1)</f>
        <v>2</v>
      </c>
      <c r="B98" s="21" t="s">
        <v>199</v>
      </c>
      <c r="C98" s="26" t="s">
        <v>14</v>
      </c>
      <c r="D98" s="21" t="s">
        <v>130</v>
      </c>
      <c r="E98" s="52" t="s">
        <v>502</v>
      </c>
      <c r="F98" s="18">
        <v>4.1909722222222223E-4</v>
      </c>
      <c r="G98" s="77"/>
      <c r="H98" s="77"/>
      <c r="I98" s="12" t="str">
        <f>IF(F98&lt;$G$97,"破我國紀錄","")</f>
        <v/>
      </c>
      <c r="J98" s="12" t="str">
        <f>IF(F98&lt;$H$97,"破成人賽紀錄","")</f>
        <v/>
      </c>
    </row>
    <row r="99" spans="1:10" ht="30" customHeight="1">
      <c r="A99" s="35">
        <f>RANK(F99,$F$97:$F$101,1)</f>
        <v>3</v>
      </c>
      <c r="B99" s="21" t="s">
        <v>286</v>
      </c>
      <c r="C99" s="26" t="s">
        <v>17</v>
      </c>
      <c r="D99" s="21" t="s">
        <v>130</v>
      </c>
      <c r="E99" s="52" t="s">
        <v>502</v>
      </c>
      <c r="F99" s="18">
        <v>4.738425925925926E-4</v>
      </c>
      <c r="G99" s="77"/>
      <c r="H99" s="77"/>
      <c r="I99" s="12" t="str">
        <f>IF(F99&lt;$G$97,"破我國紀錄","")</f>
        <v/>
      </c>
      <c r="J99" s="12" t="str">
        <f>IF(F99&lt;$H$97,"破成人賽紀錄","")</f>
        <v/>
      </c>
    </row>
    <row r="100" spans="1:10" ht="30" customHeight="1">
      <c r="A100" s="35">
        <f>RANK(F100,$F$97:$F$101,1)</f>
        <v>4</v>
      </c>
      <c r="B100" s="21" t="s">
        <v>131</v>
      </c>
      <c r="C100" s="26" t="s">
        <v>16</v>
      </c>
      <c r="D100" s="21" t="s">
        <v>130</v>
      </c>
      <c r="E100" s="52" t="s">
        <v>502</v>
      </c>
      <c r="F100" s="18">
        <v>4.7824074074074072E-4</v>
      </c>
      <c r="G100" s="93"/>
      <c r="H100" s="93"/>
      <c r="I100" s="12" t="str">
        <f>IF(F100&lt;$G$97,"破我國紀錄","")</f>
        <v/>
      </c>
      <c r="J100" s="12" t="str">
        <f>IF(F100&lt;$H$97,"破成人賽紀錄","")</f>
        <v/>
      </c>
    </row>
    <row r="101" spans="1:10" ht="30" customHeight="1">
      <c r="A101" s="35">
        <f>RANK(F101,$F$97:$F$101,1)</f>
        <v>5</v>
      </c>
      <c r="B101" s="21" t="s">
        <v>342</v>
      </c>
      <c r="C101" s="26" t="s">
        <v>18</v>
      </c>
      <c r="D101" s="21" t="s">
        <v>130</v>
      </c>
      <c r="E101" s="52" t="s">
        <v>502</v>
      </c>
      <c r="F101" s="18">
        <v>5.4988425925925918E-4</v>
      </c>
      <c r="G101" s="75"/>
      <c r="H101" s="75"/>
      <c r="I101" s="12" t="str">
        <f>IF(F101&lt;$G$97,"破我國紀錄","")</f>
        <v/>
      </c>
      <c r="J101" s="12" t="str">
        <f>IF(F101&lt;$H$97,"破成人賽紀錄","")</f>
        <v/>
      </c>
    </row>
    <row r="102" spans="1:10" ht="25.2" customHeight="1">
      <c r="A102" s="63" t="s">
        <v>464</v>
      </c>
      <c r="B102" s="19" t="s">
        <v>489</v>
      </c>
      <c r="C102" s="25" t="s">
        <v>490</v>
      </c>
      <c r="D102" s="19" t="s">
        <v>467</v>
      </c>
      <c r="E102" s="39" t="s">
        <v>468</v>
      </c>
      <c r="F102" s="14" t="s">
        <v>491</v>
      </c>
      <c r="G102" s="56" t="s">
        <v>470</v>
      </c>
      <c r="H102" s="56" t="s">
        <v>471</v>
      </c>
      <c r="I102" s="10" t="s">
        <v>492</v>
      </c>
      <c r="J102" s="11" t="s">
        <v>473</v>
      </c>
    </row>
    <row r="103" spans="1:10" ht="30" customHeight="1">
      <c r="A103" s="35">
        <f>RANK(F103,$F$103:$F$105,1)</f>
        <v>1</v>
      </c>
      <c r="B103" s="21" t="s">
        <v>135</v>
      </c>
      <c r="C103" s="26" t="s">
        <v>16</v>
      </c>
      <c r="D103" s="21" t="s">
        <v>134</v>
      </c>
      <c r="E103" s="52" t="s">
        <v>502</v>
      </c>
      <c r="F103" s="18">
        <v>4.1527777777777787E-4</v>
      </c>
      <c r="G103" s="71">
        <v>3.5300925925925924E-4</v>
      </c>
      <c r="H103" s="71">
        <v>3.5300925925925924E-4</v>
      </c>
      <c r="I103" s="12" t="str">
        <f>IF(F103&lt;$G$103,"破我國紀錄","")</f>
        <v/>
      </c>
      <c r="J103" s="12" t="str">
        <f>IF(F103&lt;$H$103,"破成人賽紀錄","")</f>
        <v/>
      </c>
    </row>
    <row r="104" spans="1:10" ht="30" customHeight="1">
      <c r="A104" s="35">
        <f>RANK(F104,$F$103:$F$105,1)</f>
        <v>2</v>
      </c>
      <c r="B104" s="21" t="s">
        <v>345</v>
      </c>
      <c r="C104" s="26" t="s">
        <v>24</v>
      </c>
      <c r="D104" s="21" t="s">
        <v>134</v>
      </c>
      <c r="E104" s="52" t="s">
        <v>502</v>
      </c>
      <c r="F104" s="18">
        <v>4.4039351851851851E-4</v>
      </c>
      <c r="G104" s="77"/>
      <c r="H104" s="77"/>
      <c r="I104" s="12" t="str">
        <f>IF(F104&lt;$G$103,"破我國紀錄","")</f>
        <v/>
      </c>
      <c r="J104" s="12" t="str">
        <f>IF(F104&lt;$H$103,"破成人賽紀錄","")</f>
        <v/>
      </c>
    </row>
    <row r="105" spans="1:10" ht="30" customHeight="1">
      <c r="A105" s="35">
        <f>RANK(F105,$F$103:$F$105,1)</f>
        <v>3</v>
      </c>
      <c r="B105" s="21" t="s">
        <v>346</v>
      </c>
      <c r="C105" s="26" t="s">
        <v>55</v>
      </c>
      <c r="D105" s="21" t="s">
        <v>134</v>
      </c>
      <c r="E105" s="52" t="s">
        <v>502</v>
      </c>
      <c r="F105" s="18">
        <v>5.0196759259259259E-4</v>
      </c>
      <c r="G105" s="75"/>
      <c r="H105" s="75"/>
      <c r="I105" s="12" t="str">
        <f>IF(F105&lt;$G$103,"破我國紀錄","")</f>
        <v/>
      </c>
      <c r="J105" s="12" t="str">
        <f>IF(F105&lt;$H$103,"破成人賽紀錄","")</f>
        <v/>
      </c>
    </row>
    <row r="106" spans="1:10" ht="25.2" customHeight="1">
      <c r="A106" s="63" t="s">
        <v>464</v>
      </c>
      <c r="B106" s="19" t="s">
        <v>489</v>
      </c>
      <c r="C106" s="25" t="s">
        <v>490</v>
      </c>
      <c r="D106" s="19" t="s">
        <v>467</v>
      </c>
      <c r="E106" s="39" t="s">
        <v>468</v>
      </c>
      <c r="F106" s="14" t="s">
        <v>491</v>
      </c>
      <c r="G106" s="56" t="s">
        <v>470</v>
      </c>
      <c r="H106" s="56" t="s">
        <v>471</v>
      </c>
      <c r="I106" s="10" t="s">
        <v>492</v>
      </c>
      <c r="J106" s="11" t="s">
        <v>473</v>
      </c>
    </row>
    <row r="107" spans="1:10" ht="30" customHeight="1">
      <c r="A107" s="122">
        <f>RANK(F107,$F$107:$F$111,1)</f>
        <v>1</v>
      </c>
      <c r="B107" s="123" t="s">
        <v>291</v>
      </c>
      <c r="C107" s="124" t="s">
        <v>69</v>
      </c>
      <c r="D107" s="123" t="s">
        <v>137</v>
      </c>
      <c r="E107" s="125" t="s">
        <v>502</v>
      </c>
      <c r="F107" s="115">
        <v>3.7442129629629631E-4</v>
      </c>
      <c r="G107" s="71">
        <v>3.7465277777777779E-4</v>
      </c>
      <c r="H107" s="71">
        <v>3.7465277777777779E-4</v>
      </c>
      <c r="I107" s="32" t="str">
        <f>IF(F107&lt;$G$107,"破我國紀錄","")</f>
        <v>破我國紀錄</v>
      </c>
      <c r="J107" s="32" t="str">
        <f>IF(F107&lt;$H$107,"破成人賽紀錄","")</f>
        <v>破成人賽紀錄</v>
      </c>
    </row>
    <row r="108" spans="1:10" ht="30" customHeight="1">
      <c r="A108" s="35">
        <f>RANK(F108,$F$107:$F$111,1)</f>
        <v>2</v>
      </c>
      <c r="B108" s="21" t="s">
        <v>203</v>
      </c>
      <c r="C108" s="26" t="s">
        <v>139</v>
      </c>
      <c r="D108" s="21" t="s">
        <v>137</v>
      </c>
      <c r="E108" s="52" t="s">
        <v>502</v>
      </c>
      <c r="F108" s="18">
        <v>4.2604166666666675E-4</v>
      </c>
      <c r="G108" s="77"/>
      <c r="H108" s="77"/>
      <c r="I108" s="12" t="str">
        <f>IF(F108&lt;$G$107,"破我國紀錄","")</f>
        <v/>
      </c>
      <c r="J108" s="12" t="str">
        <f>IF(F108&lt;$H$107,"破成人賽紀錄","")</f>
        <v/>
      </c>
    </row>
    <row r="109" spans="1:10" ht="30" customHeight="1">
      <c r="A109" s="35">
        <f>RANK(F109,$F$107:$F$111,1)</f>
        <v>3</v>
      </c>
      <c r="B109" s="21" t="s">
        <v>348</v>
      </c>
      <c r="C109" s="26" t="s">
        <v>55</v>
      </c>
      <c r="D109" s="21" t="s">
        <v>137</v>
      </c>
      <c r="E109" s="52" t="s">
        <v>502</v>
      </c>
      <c r="F109" s="18">
        <v>4.4953703703703714E-4</v>
      </c>
      <c r="G109" s="77"/>
      <c r="H109" s="77"/>
      <c r="I109" s="12" t="str">
        <f>IF(F109&lt;$G$107,"破我國紀錄","")</f>
        <v/>
      </c>
      <c r="J109" s="12" t="str">
        <f>IF(F109&lt;$H$107,"破成人賽紀錄","")</f>
        <v/>
      </c>
    </row>
    <row r="110" spans="1:10" ht="30" customHeight="1">
      <c r="A110" s="35">
        <f>RANK(F110,$F$107:$F$111,1)</f>
        <v>4</v>
      </c>
      <c r="B110" s="21" t="s">
        <v>347</v>
      </c>
      <c r="C110" s="26" t="s">
        <v>24</v>
      </c>
      <c r="D110" s="21" t="s">
        <v>137</v>
      </c>
      <c r="E110" s="52" t="s">
        <v>502</v>
      </c>
      <c r="F110" s="18">
        <v>4.5208333333333336E-4</v>
      </c>
      <c r="G110" s="93"/>
      <c r="H110" s="93"/>
      <c r="I110" s="12" t="str">
        <f>IF(F110&lt;$G$107,"破我國紀錄","")</f>
        <v/>
      </c>
      <c r="J110" s="12" t="str">
        <f>IF(F110&lt;$H$107,"破成人賽紀錄","")</f>
        <v/>
      </c>
    </row>
    <row r="111" spans="1:10" ht="30" customHeight="1">
      <c r="A111" s="35">
        <f>RANK(F111,$F$107:$F$111,1)</f>
        <v>5</v>
      </c>
      <c r="B111" s="21" t="s">
        <v>204</v>
      </c>
      <c r="C111" s="26" t="s">
        <v>139</v>
      </c>
      <c r="D111" s="21" t="s">
        <v>137</v>
      </c>
      <c r="E111" s="52" t="s">
        <v>502</v>
      </c>
      <c r="F111" s="18">
        <v>4.809027777777778E-4</v>
      </c>
      <c r="G111" s="75"/>
      <c r="H111" s="75"/>
      <c r="I111" s="12" t="str">
        <f>IF(F111&lt;$G$107,"破我國紀錄","")</f>
        <v/>
      </c>
      <c r="J111" s="12" t="str">
        <f>IF(F111&lt;$H$107,"破成人賽紀錄","")</f>
        <v/>
      </c>
    </row>
  </sheetData>
  <phoneticPr fontId="1" type="noConversion"/>
  <pageMargins left="0.31496062992125984" right="0.31496062992125984" top="0.78740157480314965" bottom="0.47244094488188981" header="0.31496062992125984" footer="0.31496062992125984"/>
  <pageSetup paperSize="9" scale="85" fitToHeight="0" orientation="portrait" horizontalDpi="0" verticalDpi="0" r:id="rId1"/>
  <rowBreaks count="23" manualBreakCount="23">
    <brk id="3" max="16383" man="1"/>
    <brk id="6" max="16383" man="1"/>
    <brk id="11" max="16383" man="1"/>
    <brk id="15" max="16383" man="1"/>
    <brk id="20" max="16383" man="1"/>
    <brk id="25" max="16383" man="1"/>
    <brk id="27" max="16383" man="1"/>
    <brk id="30" max="16383" man="1"/>
    <brk id="34" max="16383" man="1"/>
    <brk id="36" max="16383" man="1"/>
    <brk id="42" max="16383" man="1"/>
    <brk id="44" max="16383" man="1"/>
    <brk id="47" max="16383" man="1"/>
    <brk id="51" max="16383" man="1"/>
    <brk id="54" max="16383" man="1"/>
    <brk id="65" max="16383" man="1"/>
    <brk id="73" max="16383" man="1"/>
    <brk id="76" max="16383" man="1"/>
    <brk id="80" max="16383" man="1"/>
    <brk id="89" max="16383" man="1"/>
    <brk id="95" max="16383" man="1"/>
    <brk id="101" max="16383" man="1"/>
    <brk id="10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已命名的範圍</vt:lpstr>
      </vt:variant>
      <vt:variant>
        <vt:i4>2</vt:i4>
      </vt:variant>
    </vt:vector>
  </HeadingPairs>
  <TitlesOfParts>
    <vt:vector size="14" baseType="lpstr">
      <vt:lpstr>破紀錄彙整</vt:lpstr>
      <vt:lpstr>破紀錄一覽表</vt:lpstr>
      <vt:lpstr>100自</vt:lpstr>
      <vt:lpstr>100蛙</vt:lpstr>
      <vt:lpstr>100仰</vt:lpstr>
      <vt:lpstr>100蝶</vt:lpstr>
      <vt:lpstr>50蝶</vt:lpstr>
      <vt:lpstr>50仰</vt:lpstr>
      <vt:lpstr>50蛙</vt:lpstr>
      <vt:lpstr>50自</vt:lpstr>
      <vt:lpstr>接力</vt:lpstr>
      <vt:lpstr>獎項</vt:lpstr>
      <vt:lpstr>'100自'!Print_Titles</vt:lpstr>
      <vt:lpstr>破紀錄一覽表!Print_Titles</vt:lpstr>
    </vt:vector>
  </TitlesOfParts>
  <Company>C.M.T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高惠如</cp:lastModifiedBy>
  <cp:lastPrinted>2018-07-01T05:09:47Z</cp:lastPrinted>
  <dcterms:created xsi:type="dcterms:W3CDTF">2013-07-21T14:04:39Z</dcterms:created>
  <dcterms:modified xsi:type="dcterms:W3CDTF">2018-07-17T10:37:36Z</dcterms:modified>
</cp:coreProperties>
</file>